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485"/>
  </bookViews>
  <sheets>
    <sheet name="美国" sheetId="1" r:id="rId1"/>
    <sheet name="加拿大" sheetId="2" r:id="rId2"/>
  </sheets>
  <definedNames>
    <definedName name="_xlnm._FilterDatabase" localSheetId="0" hidden="1">美国!$A$1:$I$16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3F738E322E9C47FF8AC726687EA65D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0200" y="190500"/>
          <a:ext cx="15240000" cy="15240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B8DF38D1A36B40F5AF5EC38A2BF193E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95600" y="190500"/>
          <a:ext cx="15240000" cy="15240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<sst xmlns="http://schemas.openxmlformats.org/spreadsheetml/2006/main" count="78" uniqueCount="59">
  <si>
    <t>sku</t>
  </si>
  <si>
    <t>image1</t>
  </si>
  <si>
    <t>image2</t>
  </si>
  <si>
    <t>price(dollars)</t>
  </si>
  <si>
    <t>warehouse location</t>
  </si>
  <si>
    <t>QTY（pcs)</t>
  </si>
  <si>
    <t>warehouse NO.</t>
  </si>
  <si>
    <t>addrress</t>
  </si>
  <si>
    <t xml:space="preserve">package </t>
  </si>
  <si>
    <t>Single product volume</t>
  </si>
  <si>
    <t>Batch product volume</t>
  </si>
  <si>
    <t>C264-T-BK-FH</t>
  </si>
  <si>
    <t>New Jersey</t>
  </si>
  <si>
    <t>WPNJ7</t>
  </si>
  <si>
    <t>3280 US Highway 206,Bordentown,NJ,08505</t>
  </si>
  <si>
    <t>118*38.5*15cm 重量 21.7kg</t>
  </si>
  <si>
    <t>C264-Q-BK-GN</t>
  </si>
  <si>
    <t>Houston</t>
  </si>
  <si>
    <t>WPHOU7</t>
  </si>
  <si>
    <t>1770 east freeway service rd,baytown,TX,US,77521</t>
  </si>
  <si>
    <t>154.5* 48 *13cm 重量32kg</t>
  </si>
  <si>
    <t>New York</t>
  </si>
  <si>
    <t>WPPA2</t>
  </si>
  <si>
    <t>3363 Gun Club Rd, Nazareth, PA 18064 US</t>
  </si>
  <si>
    <t>美东4号仓(NJ4)</t>
  </si>
  <si>
    <t>401 Mill rd  DOCK#3&amp;4 Edison NJ 08837</t>
  </si>
  <si>
    <t>C267-F-BK-WH</t>
  </si>
  <si>
    <t>145* 53.2* 19.5cm 重量39.68KG</t>
  </si>
  <si>
    <t xml:space="preserve"> C236-KE-FH </t>
  </si>
  <si>
    <t>Texas</t>
  </si>
  <si>
    <t>WPHOU4</t>
  </si>
  <si>
    <t>14402 Fallbrook Drive Cypress, Texas, 77429 United States</t>
  </si>
  <si>
    <t xml:space="preserve"> C236-KF-BK-LP
</t>
  </si>
  <si>
    <t>California</t>
  </si>
  <si>
    <t>洛杉矶1号仓(LA1)</t>
  </si>
  <si>
    <t xml:space="preserve">9570 Santa Anita  Ave，#B，Rancho Cucamonga，CA  91730
</t>
  </si>
  <si>
    <t>HNB_TX_US</t>
  </si>
  <si>
    <t xml:space="preserve">28501 Hwy Blvd,Katy,TX 77493
</t>
  </si>
  <si>
    <t>264--F-BK-FH</t>
  </si>
  <si>
    <t>BCF_CA_US</t>
  </si>
  <si>
    <t>11281 CITRUS AVE ，FONTANA，CA,92337</t>
  </si>
  <si>
    <t>264-Q-BK-FH</t>
  </si>
  <si>
    <t>Maryland</t>
  </si>
  <si>
    <t>1758 Sulphur Spring rd,
Halethorpe MD 21227</t>
  </si>
  <si>
    <t>LT386-362-BK-YB</t>
  </si>
  <si>
    <t>WPNJ4</t>
  </si>
  <si>
    <t>35 E Park Dr,Westampton,NJ,08060</t>
  </si>
  <si>
    <t>图片1</t>
  </si>
  <si>
    <t>图片2</t>
  </si>
  <si>
    <t>仓库区域</t>
  </si>
  <si>
    <t>仓库具体数量</t>
  </si>
  <si>
    <t>仓库号</t>
  </si>
  <si>
    <t>仓库具体地址</t>
  </si>
  <si>
    <t>包装尺寸</t>
  </si>
  <si>
    <t xml:space="preserve">C236-FC-BK-LP
</t>
  </si>
  <si>
    <t>多伦多</t>
  </si>
  <si>
    <t xml:space="preserve">3PL </t>
  </si>
  <si>
    <t>1121 Thornton Rd S， Oshawa， Ontario，L1J0E7</t>
  </si>
  <si>
    <t>100*30*16cm 重量 19.6kg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</si>
</sst>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9.png"/><Relationship Id="rId1" Type="http://schemas.openxmlformats.org/officeDocument/2006/relationships/image" Target="media/image18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249555</xdr:colOff>
      <xdr:row>1</xdr:row>
      <xdr:rowOff>487680</xdr:rowOff>
    </xdr:from>
    <xdr:to>
      <xdr:col>2</xdr:col>
      <xdr:colOff>2489835</xdr:colOff>
      <xdr:row>1</xdr:row>
      <xdr:rowOff>2835275</xdr:rowOff>
    </xdr:to>
    <xdr:pic>
      <xdr:nvPicPr>
        <xdr:cNvPr id="2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23815" y="1503680"/>
          <a:ext cx="2240280" cy="2347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59055</xdr:rowOff>
    </xdr:from>
    <xdr:to>
      <xdr:col>1</xdr:col>
      <xdr:colOff>2312670</xdr:colOff>
      <xdr:row>1</xdr:row>
      <xdr:rowOff>2397125</xdr:rowOff>
    </xdr:to>
    <xdr:pic>
      <xdr:nvPicPr>
        <xdr:cNvPr id="3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7825" y="1075055"/>
          <a:ext cx="2312670" cy="2338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452120</xdr:colOff>
      <xdr:row>2</xdr:row>
      <xdr:rowOff>125730</xdr:rowOff>
    </xdr:from>
    <xdr:to>
      <xdr:col>2</xdr:col>
      <xdr:colOff>2490470</xdr:colOff>
      <xdr:row>4</xdr:row>
      <xdr:rowOff>863600</xdr:rowOff>
    </xdr:to>
    <xdr:pic>
      <xdr:nvPicPr>
        <xdr:cNvPr id="4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26380" y="4304030"/>
          <a:ext cx="2038350" cy="2477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105410</xdr:rowOff>
    </xdr:from>
    <xdr:to>
      <xdr:col>1</xdr:col>
      <xdr:colOff>2386330</xdr:colOff>
      <xdr:row>4</xdr:row>
      <xdr:rowOff>725805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7825" y="4283710"/>
          <a:ext cx="2386330" cy="236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329565</xdr:colOff>
      <xdr:row>5</xdr:row>
      <xdr:rowOff>288925</xdr:rowOff>
    </xdr:from>
    <xdr:to>
      <xdr:col>2</xdr:col>
      <xdr:colOff>2686050</xdr:colOff>
      <xdr:row>5</xdr:row>
      <xdr:rowOff>2606040</xdr:rowOff>
    </xdr:to>
    <xdr:pic>
      <xdr:nvPicPr>
        <xdr:cNvPr id="6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203825" y="7350125"/>
          <a:ext cx="2356485" cy="231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40005</xdr:colOff>
      <xdr:row>5</xdr:row>
      <xdr:rowOff>273685</xdr:rowOff>
    </xdr:from>
    <xdr:to>
      <xdr:col>1</xdr:col>
      <xdr:colOff>2425700</xdr:colOff>
      <xdr:row>5</xdr:row>
      <xdr:rowOff>2727325</xdr:rowOff>
    </xdr:to>
    <xdr:pic>
      <xdr:nvPicPr>
        <xdr:cNvPr id="7" name="图片 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87830" y="7334885"/>
          <a:ext cx="2385695" cy="2453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222250</xdr:colOff>
      <xdr:row>6</xdr:row>
      <xdr:rowOff>1822450</xdr:rowOff>
    </xdr:from>
    <xdr:to>
      <xdr:col>1</xdr:col>
      <xdr:colOff>3216910</xdr:colOff>
      <xdr:row>7</xdr:row>
      <xdr:rowOff>2719070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870075" y="11830050"/>
          <a:ext cx="2994660" cy="3004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</xdr:colOff>
      <xdr:row>6</xdr:row>
      <xdr:rowOff>2060575</xdr:rowOff>
    </xdr:from>
    <xdr:to>
      <xdr:col>2</xdr:col>
      <xdr:colOff>2892425</xdr:colOff>
      <xdr:row>7</xdr:row>
      <xdr:rowOff>2754630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965700" y="12068175"/>
          <a:ext cx="2800985" cy="280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252730</xdr:colOff>
      <xdr:row>8</xdr:row>
      <xdr:rowOff>1609725</xdr:rowOff>
    </xdr:from>
    <xdr:to>
      <xdr:col>1</xdr:col>
      <xdr:colOff>3191510</xdr:colOff>
      <xdr:row>10</xdr:row>
      <xdr:rowOff>338455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900555" y="17027525"/>
          <a:ext cx="2938780" cy="294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147955</xdr:colOff>
      <xdr:row>8</xdr:row>
      <xdr:rowOff>1097915</xdr:rowOff>
    </xdr:from>
    <xdr:to>
      <xdr:col>2</xdr:col>
      <xdr:colOff>2858770</xdr:colOff>
      <xdr:row>9</xdr:row>
      <xdr:rowOff>1702435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022215" y="16515715"/>
          <a:ext cx="2710815" cy="271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165735</xdr:colOff>
      <xdr:row>11</xdr:row>
      <xdr:rowOff>160020</xdr:rowOff>
    </xdr:from>
    <xdr:to>
      <xdr:col>1</xdr:col>
      <xdr:colOff>3185795</xdr:colOff>
      <xdr:row>11</xdr:row>
      <xdr:rowOff>3218180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813560" y="21902420"/>
          <a:ext cx="3020060" cy="305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99060</xdr:colOff>
      <xdr:row>11</xdr:row>
      <xdr:rowOff>320675</xdr:rowOff>
    </xdr:from>
    <xdr:to>
      <xdr:col>2</xdr:col>
      <xdr:colOff>2869565</xdr:colOff>
      <xdr:row>11</xdr:row>
      <xdr:rowOff>3116580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973320" y="22063075"/>
          <a:ext cx="2770505" cy="2795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345440</xdr:colOff>
      <xdr:row>12</xdr:row>
      <xdr:rowOff>160020</xdr:rowOff>
    </xdr:from>
    <xdr:to>
      <xdr:col>2</xdr:col>
      <xdr:colOff>3197225</xdr:colOff>
      <xdr:row>12</xdr:row>
      <xdr:rowOff>3038475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219700" y="25801320"/>
          <a:ext cx="2851785" cy="287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123190</xdr:colOff>
      <xdr:row>12</xdr:row>
      <xdr:rowOff>169545</xdr:rowOff>
    </xdr:from>
    <xdr:to>
      <xdr:col>1</xdr:col>
      <xdr:colOff>3057525</xdr:colOff>
      <xdr:row>12</xdr:row>
      <xdr:rowOff>2847340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771015" y="25810845"/>
          <a:ext cx="2934335" cy="2677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527685</xdr:colOff>
      <xdr:row>14</xdr:row>
      <xdr:rowOff>229235</xdr:rowOff>
    </xdr:from>
    <xdr:to>
      <xdr:col>1</xdr:col>
      <xdr:colOff>2884170</xdr:colOff>
      <xdr:row>15</xdr:row>
      <xdr:rowOff>1310005</xdr:rowOff>
    </xdr:to>
    <xdr:pic>
      <xdr:nvPicPr>
        <xdr:cNvPr id="17" name="图片 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175510" y="31801435"/>
          <a:ext cx="2356485" cy="2414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488315</xdr:colOff>
      <xdr:row>14</xdr:row>
      <xdr:rowOff>188595</xdr:rowOff>
    </xdr:from>
    <xdr:to>
      <xdr:col>2</xdr:col>
      <xdr:colOff>2914650</xdr:colOff>
      <xdr:row>15</xdr:row>
      <xdr:rowOff>1341120</xdr:rowOff>
    </xdr:to>
    <xdr:pic>
      <xdr:nvPicPr>
        <xdr:cNvPr id="18" name="图片 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362575" y="31760795"/>
          <a:ext cx="2426335" cy="248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422275</xdr:colOff>
      <xdr:row>13</xdr:row>
      <xdr:rowOff>295910</xdr:rowOff>
    </xdr:from>
    <xdr:to>
      <xdr:col>1</xdr:col>
      <xdr:colOff>2757805</xdr:colOff>
      <xdr:row>13</xdr:row>
      <xdr:rowOff>2578100</xdr:rowOff>
    </xdr:to>
    <xdr:pic>
      <xdr:nvPicPr>
        <xdr:cNvPr id="14" name="图片 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70100" y="29163010"/>
          <a:ext cx="2335530" cy="2282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339090</xdr:colOff>
      <xdr:row>13</xdr:row>
      <xdr:rowOff>158750</xdr:rowOff>
    </xdr:from>
    <xdr:to>
      <xdr:col>2</xdr:col>
      <xdr:colOff>2505710</xdr:colOff>
      <xdr:row>13</xdr:row>
      <xdr:rowOff>2461895</xdr:rowOff>
    </xdr:to>
    <xdr:pic>
      <xdr:nvPicPr>
        <xdr:cNvPr id="19" name="图片 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213350" y="29025850"/>
          <a:ext cx="2166620" cy="2303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zoomScale="80" zoomScaleNormal="80" topLeftCell="C9" workbookViewId="0">
      <selection activeCell="G14" sqref="G14"/>
    </sheetView>
  </sheetViews>
  <sheetFormatPr defaultColWidth="9" defaultRowHeight="13.5"/>
  <cols>
    <col min="1" max="1" width="21.625" customWidth="1"/>
    <col min="2" max="2" width="42.3416666666667" customWidth="1"/>
    <col min="3" max="3" width="51.7166666666667" customWidth="1"/>
    <col min="4" max="4" width="23.4333333333333" customWidth="1"/>
    <col min="5" max="5" width="15.7833333333333" style="9" customWidth="1"/>
    <col min="6" max="6" width="24.4833333333333" customWidth="1"/>
    <col min="7" max="7" width="23.7833333333333" customWidth="1"/>
    <col min="8" max="8" width="61.25" customWidth="1"/>
    <col min="9" max="9" width="38.8916666666667" customWidth="1"/>
    <col min="13" max="13" width="16.875" style="9" customWidth="1"/>
    <col min="14" max="14" width="11.5"/>
  </cols>
  <sheetData>
    <row r="1" s="7" customFormat="1" ht="80" customHeight="1" spans="1:14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M1" s="12" t="s">
        <v>9</v>
      </c>
      <c r="N1" s="7" t="s">
        <v>10</v>
      </c>
    </row>
    <row r="2" customFormat="1" ht="249" customHeight="1" spans="1:14">
      <c r="A2" s="1" t="s">
        <v>11</v>
      </c>
      <c r="B2" s="1"/>
      <c r="C2" s="1"/>
      <c r="D2" s="1">
        <v>26</v>
      </c>
      <c r="E2" s="13" t="s">
        <v>12</v>
      </c>
      <c r="F2" s="4">
        <v>100</v>
      </c>
      <c r="G2" s="5" t="s">
        <v>13</v>
      </c>
      <c r="H2" s="6" t="s">
        <v>14</v>
      </c>
      <c r="I2" s="1" t="s">
        <v>15</v>
      </c>
      <c r="J2" s="1">
        <v>118</v>
      </c>
      <c r="K2" s="1">
        <v>38.5</v>
      </c>
      <c r="L2" s="1">
        <v>15</v>
      </c>
      <c r="M2" s="13">
        <f>J2*K2*L2/1000000</f>
        <v>0.068145</v>
      </c>
      <c r="N2" s="14">
        <f>F2*M2</f>
        <v>6.8145</v>
      </c>
    </row>
    <row r="3" customFormat="1" ht="73" customHeight="1" spans="1:14">
      <c r="A3" s="1" t="s">
        <v>16</v>
      </c>
      <c r="B3" s="1"/>
      <c r="C3" s="1"/>
      <c r="D3" s="1">
        <v>26</v>
      </c>
      <c r="E3" s="13" t="s">
        <v>17</v>
      </c>
      <c r="F3" s="5">
        <v>40</v>
      </c>
      <c r="G3" s="5" t="s">
        <v>18</v>
      </c>
      <c r="H3" s="6" t="s">
        <v>19</v>
      </c>
      <c r="I3" s="15" t="s">
        <v>20</v>
      </c>
      <c r="J3" s="1">
        <v>154.5</v>
      </c>
      <c r="K3" s="1">
        <v>48</v>
      </c>
      <c r="L3" s="1">
        <v>13</v>
      </c>
      <c r="M3" s="13">
        <f>J3*K3*L3/1000000</f>
        <v>0.096408</v>
      </c>
      <c r="N3" s="14">
        <f>F3*M3</f>
        <v>3.85632</v>
      </c>
    </row>
    <row r="4" customFormat="1" ht="64" customHeight="1" spans="1:14">
      <c r="A4" s="1"/>
      <c r="B4" s="1"/>
      <c r="C4" s="1"/>
      <c r="D4" s="1">
        <v>26</v>
      </c>
      <c r="E4" s="13" t="s">
        <v>21</v>
      </c>
      <c r="F4" s="16">
        <v>30</v>
      </c>
      <c r="G4" s="5" t="s">
        <v>22</v>
      </c>
      <c r="H4" s="6" t="s">
        <v>23</v>
      </c>
      <c r="I4" s="15"/>
      <c r="J4" s="1">
        <v>154.5</v>
      </c>
      <c r="K4" s="1">
        <v>48</v>
      </c>
      <c r="L4" s="1">
        <v>13</v>
      </c>
      <c r="M4" s="13">
        <f>J4*K4*L4/1000000</f>
        <v>0.096408</v>
      </c>
      <c r="N4" s="14">
        <f>F4*M4</f>
        <v>2.89224</v>
      </c>
    </row>
    <row r="5" customFormat="1" ht="90" customHeight="1" spans="1:14">
      <c r="A5" s="1"/>
      <c r="B5" s="1"/>
      <c r="C5" s="1"/>
      <c r="D5" s="1">
        <v>26</v>
      </c>
      <c r="E5" s="13" t="s">
        <v>12</v>
      </c>
      <c r="F5" s="5">
        <v>140</v>
      </c>
      <c r="G5" s="5" t="s">
        <v>24</v>
      </c>
      <c r="H5" s="6" t="s">
        <v>25</v>
      </c>
      <c r="I5" s="15"/>
      <c r="J5" s="1">
        <v>154.5</v>
      </c>
      <c r="K5" s="1">
        <v>48</v>
      </c>
      <c r="L5" s="1">
        <v>13</v>
      </c>
      <c r="M5" s="13">
        <f>J5*K5*L5/1000000</f>
        <v>0.096408</v>
      </c>
      <c r="N5" s="14">
        <f>F5*M5</f>
        <v>13.49712</v>
      </c>
    </row>
    <row r="6" customFormat="1" ht="232" customHeight="1" spans="1:14">
      <c r="A6" s="1" t="s">
        <v>26</v>
      </c>
      <c r="B6" s="1"/>
      <c r="C6" s="1"/>
      <c r="D6" s="1">
        <v>38</v>
      </c>
      <c r="E6" s="13" t="s">
        <v>12</v>
      </c>
      <c r="F6" s="16">
        <v>40</v>
      </c>
      <c r="G6" s="5" t="s">
        <v>13</v>
      </c>
      <c r="H6" s="6" t="s">
        <v>14</v>
      </c>
      <c r="I6" s="1" t="s">
        <v>27</v>
      </c>
      <c r="J6" s="1"/>
      <c r="K6" s="1"/>
      <c r="L6" s="1"/>
      <c r="M6" s="13"/>
      <c r="N6" s="14"/>
    </row>
    <row r="7" customFormat="1" ht="166" customHeight="1" spans="1:14">
      <c r="A7" s="1" t="s">
        <v>28</v>
      </c>
      <c r="B7" s="1"/>
      <c r="C7" s="1"/>
      <c r="D7" s="1">
        <v>36</v>
      </c>
      <c r="E7" s="13" t="s">
        <v>29</v>
      </c>
      <c r="F7" s="16">
        <v>89</v>
      </c>
      <c r="G7" s="5" t="s">
        <v>30</v>
      </c>
      <c r="H7" s="17" t="s">
        <v>31</v>
      </c>
      <c r="I7" s="18"/>
      <c r="J7" s="18"/>
      <c r="K7" s="18"/>
      <c r="L7" s="18"/>
      <c r="M7" s="19"/>
      <c r="N7" s="20"/>
    </row>
    <row r="8" customFormat="1" ht="260" customHeight="1" spans="1:14">
      <c r="A8" s="1"/>
      <c r="B8" s="1"/>
      <c r="C8" s="1"/>
      <c r="D8" s="1">
        <v>36</v>
      </c>
      <c r="E8" s="13" t="s">
        <v>12</v>
      </c>
      <c r="F8" s="16">
        <v>145</v>
      </c>
      <c r="G8" s="5" t="s">
        <v>24</v>
      </c>
      <c r="H8" s="6" t="s">
        <v>25</v>
      </c>
      <c r="I8" s="18"/>
      <c r="J8" s="18"/>
      <c r="K8" s="18"/>
      <c r="L8" s="18"/>
      <c r="M8" s="19"/>
      <c r="N8" s="20"/>
    </row>
    <row r="9" customFormat="1" ht="166" customHeight="1" spans="1:14">
      <c r="A9" s="13" t="s">
        <v>32</v>
      </c>
      <c r="B9" s="1"/>
      <c r="C9" s="1"/>
      <c r="D9" s="21">
        <v>36</v>
      </c>
      <c r="E9" s="22" t="s">
        <v>33</v>
      </c>
      <c r="F9" s="23">
        <v>21</v>
      </c>
      <c r="G9" s="24" t="s">
        <v>34</v>
      </c>
      <c r="H9" s="25" t="s">
        <v>35</v>
      </c>
      <c r="I9" s="18"/>
      <c r="J9" s="18"/>
      <c r="K9" s="18"/>
      <c r="L9" s="18"/>
      <c r="M9" s="19"/>
      <c r="N9" s="20"/>
    </row>
    <row r="10" customFormat="1" ht="166" customHeight="1" spans="1:14">
      <c r="A10" s="13"/>
      <c r="B10" s="1"/>
      <c r="C10" s="1"/>
      <c r="D10" s="1">
        <v>36</v>
      </c>
      <c r="E10" s="13" t="s">
        <v>17</v>
      </c>
      <c r="F10" s="16">
        <v>72</v>
      </c>
      <c r="G10" s="5" t="s">
        <v>36</v>
      </c>
      <c r="H10" s="26" t="s">
        <v>37</v>
      </c>
      <c r="I10" s="18"/>
      <c r="J10" s="18"/>
      <c r="K10" s="18"/>
      <c r="L10" s="18"/>
      <c r="M10" s="19"/>
      <c r="N10" s="20"/>
    </row>
    <row r="11" customFormat="1" ht="166" customHeight="1" spans="1:14">
      <c r="A11" s="13"/>
      <c r="B11" s="1"/>
      <c r="C11" s="1"/>
      <c r="D11" s="1">
        <v>36</v>
      </c>
      <c r="E11" s="13" t="s">
        <v>12</v>
      </c>
      <c r="F11" s="16">
        <v>177</v>
      </c>
      <c r="G11" s="5" t="s">
        <v>24</v>
      </c>
      <c r="H11" s="6" t="s">
        <v>25</v>
      </c>
      <c r="I11" s="18"/>
      <c r="J11" s="18"/>
      <c r="K11" s="18"/>
      <c r="L11" s="18"/>
      <c r="M11" s="19"/>
      <c r="N11" s="20"/>
    </row>
    <row r="12" customFormat="1" ht="307" customHeight="1" spans="1:14">
      <c r="A12" s="27" t="s">
        <v>38</v>
      </c>
      <c r="B12" s="1"/>
      <c r="C12" s="1"/>
      <c r="D12" s="1">
        <v>36</v>
      </c>
      <c r="E12" s="13" t="s">
        <v>33</v>
      </c>
      <c r="F12" s="16">
        <v>64</v>
      </c>
      <c r="G12" s="5" t="s">
        <v>39</v>
      </c>
      <c r="H12" s="6" t="s">
        <v>40</v>
      </c>
      <c r="I12" s="18"/>
      <c r="J12" s="18"/>
      <c r="K12" s="18"/>
      <c r="L12" s="18"/>
      <c r="M12" s="19"/>
      <c r="N12" s="20"/>
    </row>
    <row r="13" customFormat="1" ht="254" customHeight="1" spans="1:14">
      <c r="A13" s="13" t="s">
        <v>41</v>
      </c>
      <c r="B13" s="1"/>
      <c r="C13" s="1"/>
      <c r="D13" s="1">
        <v>36</v>
      </c>
      <c r="E13" s="13" t="s">
        <v>33</v>
      </c>
      <c r="F13" s="16">
        <v>102</v>
      </c>
      <c r="G13" s="5" t="s">
        <v>39</v>
      </c>
      <c r="H13" s="6" t="s">
        <v>40</v>
      </c>
      <c r="I13" s="18"/>
      <c r="J13" s="18"/>
      <c r="K13" s="18"/>
      <c r="L13" s="18"/>
      <c r="M13" s="19"/>
      <c r="N13" s="20"/>
    </row>
    <row r="14" s="8" customFormat="1" ht="213" customHeight="1" spans="1:14">
      <c r="A14" s="28"/>
      <c r="B14" s="28"/>
      <c r="C14" s="28"/>
      <c r="D14" s="29">
        <v>28</v>
      </c>
      <c r="E14" s="28" t="s">
        <v>42</v>
      </c>
      <c r="F14" s="29">
        <v>74</v>
      </c>
      <c r="G14" s="28"/>
      <c r="H14" s="6" t="s">
        <v>43</v>
      </c>
    </row>
    <row r="15" customFormat="1" ht="105" customHeight="1" spans="1:14">
      <c r="A15" s="27" t="s">
        <v>44</v>
      </c>
      <c r="B15" s="27"/>
      <c r="C15" s="27"/>
      <c r="D15" s="27">
        <v>120</v>
      </c>
      <c r="E15" s="30" t="s">
        <v>12</v>
      </c>
      <c r="F15" s="27">
        <v>75</v>
      </c>
      <c r="G15" s="27" t="s">
        <v>45</v>
      </c>
      <c r="H15" s="30" t="s">
        <v>46</v>
      </c>
      <c r="M15" s="9"/>
    </row>
    <row r="16" customFormat="1" ht="116" customHeight="1" spans="1:14">
      <c r="A16" s="27"/>
      <c r="B16" s="27"/>
      <c r="C16" s="27"/>
      <c r="D16" s="27">
        <v>120</v>
      </c>
      <c r="E16" s="30" t="s">
        <v>29</v>
      </c>
      <c r="F16" s="27">
        <v>60</v>
      </c>
      <c r="G16" s="27" t="s">
        <v>30</v>
      </c>
      <c r="H16" s="27"/>
      <c r="M16" s="9"/>
    </row>
  </sheetData>
  <autoFilter xmlns:etc="http://www.wps.cn/officeDocument/2017/etCustomData" ref="A1:I16" etc:filterBottomFollowUsedRange="0">
    <extLst/>
  </autoFilter>
  <mergeCells count="13">
    <mergeCell ref="A3:A5"/>
    <mergeCell ref="A7:A8"/>
    <mergeCell ref="A9:A11"/>
    <mergeCell ref="A15:A16"/>
    <mergeCell ref="B3:B5"/>
    <mergeCell ref="B7:B8"/>
    <mergeCell ref="B9:B11"/>
    <mergeCell ref="B15:B16"/>
    <mergeCell ref="C3:C5"/>
    <mergeCell ref="C7:C8"/>
    <mergeCell ref="C9:C11"/>
    <mergeCell ref="C15:C16"/>
    <mergeCell ref="I3:I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F5" sqref="F5"/>
    </sheetView>
  </sheetViews>
  <sheetFormatPr defaultColWidth="9" defaultRowHeight="13.5" outlineLevelRow="1" outlineLevelCol="7"/>
  <cols>
    <col min="1" max="1" width="21" customWidth="1"/>
    <col min="2" max="2" width="17" customWidth="1"/>
    <col min="3" max="3" width="17.25" customWidth="1"/>
    <col min="4" max="4" width="16.125" customWidth="1"/>
    <col min="5" max="5" width="23.5" customWidth="1"/>
    <col min="6" max="6" width="16.875" customWidth="1"/>
    <col min="7" max="7" width="50.5" customWidth="1"/>
    <col min="8" max="8" width="29.75" customWidth="1"/>
  </cols>
  <sheetData>
    <row r="1" ht="15" customHeight="1" spans="1:8">
      <c r="A1" s="1" t="s">
        <v>0</v>
      </c>
      <c r="B1" s="1" t="s">
        <v>47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</row>
    <row r="2" customFormat="1" ht="108" customHeight="1" spans="1:8">
      <c r="A2" s="2" t="s">
        <v>54</v>
      </c>
      <c r="B2" s="3" t="str">
        <f>_xlfn.DISPIMG("ID_3F738E322E9C47FF8AC726687EA65D65",1)</f>
        <v>=DISPIMG("ID_3F738E322E9C47FF8AC726687EA65D65",1)</v>
      </c>
      <c r="C2" s="3" t="str">
        <f>_xlfn.DISPIMG("ID_B8DF38D1A36B40F5AF5EC38A2BF193EC",1)</f>
        <v>=DISPIMG("ID_B8DF38D1A36B40F5AF5EC38A2BF193EC",1)</v>
      </c>
      <c r="D2" s="1" t="s">
        <v>55</v>
      </c>
      <c r="E2" s="4">
        <v>91</v>
      </c>
      <c r="F2" s="5" t="s">
        <v>56</v>
      </c>
      <c r="G2" s="6" t="s">
        <v>57</v>
      </c>
      <c r="H2" s="1" t="s">
        <v>58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美国</vt:lpstr>
      <vt:lpstr>加拿大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水果心</cp:lastModifiedBy>
  <dcterms:created xsi:type="dcterms:W3CDTF">2025-09-22T06:14:00Z</dcterms:created>
  <dcterms:modified xsi:type="dcterms:W3CDTF">2026-01-17T06:07:26Z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5B42047F5F1D4B9893E84690605A03C1_13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