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485" activeTab="1"/>
  </bookViews>
  <sheets>
    <sheet name="每款颜色及数量" sheetId="1" r:id="rId1"/>
    <sheet name="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9CEB6C09E044C96B2378239B707E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00" y="6296025"/>
          <a:ext cx="15249525" cy="152495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0BC459A022D94F8E86E63F98DAA588E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337310" y="14056360"/>
          <a:ext cx="722630" cy="7200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5" name="ID_2935499FDBD64BBB97A27423B4067A4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212850" y="6513322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20B032017B01417EA4708781F19FA3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7945" y="14881860"/>
          <a:ext cx="722630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47147755C242463E9BCD3226F893B33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33195" y="3352800"/>
          <a:ext cx="722630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5A678F2F0904E28B22F0CABEA552DD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33195" y="1701165"/>
          <a:ext cx="722630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B065CAE81A64EBB96EF8455E2E3A53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96025" y="2419350"/>
          <a:ext cx="5981700" cy="3371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4" name="ID_B33F01FB60104F6196042B09D224665B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1235075" y="6389751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4" name="ID_B87D70061BDF444C9C65B16F3AF61ACC" descr="previewImg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96315" y="123278900"/>
          <a:ext cx="15240000" cy="1524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EE5726BD4D1C4AF2A4AF301AAD6D342F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6534150" y="12658725"/>
          <a:ext cx="15240000" cy="152400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<sst xmlns="http://schemas.openxmlformats.org/spreadsheetml/2006/main" count="171" uniqueCount="158">
  <si>
    <t>SKU</t>
  </si>
  <si>
    <t>产品中文名称</t>
  </si>
  <si>
    <t>款号</t>
  </si>
  <si>
    <t>清货数量</t>
  </si>
  <si>
    <t>图片</t>
  </si>
  <si>
    <t>X0049AD0EB</t>
  </si>
  <si>
    <t>蓝色62-5</t>
  </si>
  <si>
    <t>X0049AD0FF</t>
  </si>
  <si>
    <t>粉色62-6</t>
  </si>
  <si>
    <t>X0049AD0G9</t>
  </si>
  <si>
    <t>棕色62-3</t>
  </si>
  <si>
    <t>X0049AD0HX</t>
  </si>
  <si>
    <t>绿色62-4</t>
  </si>
  <si>
    <t>X0049AD0IH</t>
  </si>
  <si>
    <t>黑色62-1</t>
  </si>
  <si>
    <t>X0049AD0DH</t>
  </si>
  <si>
    <t>粉色63-7</t>
  </si>
  <si>
    <t>X0049AD0EV</t>
  </si>
  <si>
    <t>米白色63-4</t>
  </si>
  <si>
    <t>X0049AD0FZ</t>
  </si>
  <si>
    <t>杏色63-5</t>
  </si>
  <si>
    <t>X0049AD0HN</t>
  </si>
  <si>
    <t>绿色63-3</t>
  </si>
  <si>
    <t>X0049AD0IR</t>
  </si>
  <si>
    <t>黑色63-1</t>
  </si>
  <si>
    <t>X0049APJZT</t>
  </si>
  <si>
    <t>红色63-2</t>
  </si>
  <si>
    <t>X0049MMHBB</t>
  </si>
  <si>
    <t>黄色73-5</t>
  </si>
  <si>
    <t>X0049MMHCP</t>
  </si>
  <si>
    <t>蓝色73-6</t>
  </si>
  <si>
    <t>X0049MMHDJ</t>
  </si>
  <si>
    <t>红色73-3</t>
  </si>
  <si>
    <t>X0049MMHEN</t>
  </si>
  <si>
    <t>棕色73-4</t>
  </si>
  <si>
    <t>X0049MNKKN</t>
  </si>
  <si>
    <t>黑色73-1</t>
  </si>
  <si>
    <t>X0049MNKKX</t>
  </si>
  <si>
    <t>粉色73-2</t>
  </si>
  <si>
    <t>X0049MMH9N</t>
  </si>
  <si>
    <t>黑色74-6</t>
  </si>
  <si>
    <t>X0049MMHBL</t>
  </si>
  <si>
    <t>米白74-4</t>
  </si>
  <si>
    <t>X0049MMHCZ</t>
  </si>
  <si>
    <t>酒红色74-5</t>
  </si>
  <si>
    <t>X0049MMHD9</t>
  </si>
  <si>
    <t>黄色74-2</t>
  </si>
  <si>
    <t>X0049MMHEX</t>
  </si>
  <si>
    <t>蓝色74-3</t>
  </si>
  <si>
    <t>X0049MNKL7</t>
  </si>
  <si>
    <t>粉色74-1</t>
  </si>
  <si>
    <t>X0049MMHA7</t>
  </si>
  <si>
    <t>红色75-5</t>
  </si>
  <si>
    <t>X0049MMHAR</t>
  </si>
  <si>
    <t>黑色75-6</t>
  </si>
  <si>
    <t>X0049MMHB1</t>
  </si>
  <si>
    <t>绿色75-3</t>
  </si>
  <si>
    <t>X0049MMHC5</t>
  </si>
  <si>
    <t>黄色75-4</t>
  </si>
  <si>
    <t>X0049MMHDT</t>
  </si>
  <si>
    <t>粉色75-1</t>
  </si>
  <si>
    <t>X0049MMHE3</t>
  </si>
  <si>
    <t>蓝色75-2</t>
  </si>
  <si>
    <t>X0039YOPV5</t>
  </si>
  <si>
    <t>黄色4050-3-220922</t>
  </si>
  <si>
    <t>X0039YOUKL</t>
  </si>
  <si>
    <t>绿色4050-1-220922</t>
  </si>
  <si>
    <t>X003BJ75BZ</t>
  </si>
  <si>
    <t>粉色4050-4</t>
  </si>
  <si>
    <t>X003BJJVPD</t>
  </si>
  <si>
    <t>灰色4050-5-220922</t>
  </si>
  <si>
    <t>X003EMRBJF</t>
  </si>
  <si>
    <t>流苏红色4050-7</t>
  </si>
  <si>
    <t>X003EMRBJZ</t>
  </si>
  <si>
    <t>流苏紫色4050-9</t>
  </si>
  <si>
    <t>X003EMZB29</t>
  </si>
  <si>
    <t>黄色4050-13</t>
  </si>
  <si>
    <t>X003EN0E8J</t>
  </si>
  <si>
    <t>灰色4050-15</t>
  </si>
  <si>
    <t>X003EN0E93</t>
  </si>
  <si>
    <t>流苏草绿色4050-8</t>
  </si>
  <si>
    <t>X003EN0M77</t>
  </si>
  <si>
    <t>浅绿色4050-11</t>
  </si>
  <si>
    <t>X003EN0M7H</t>
  </si>
  <si>
    <t>深蓝色4050-10</t>
  </si>
  <si>
    <t>X003EN0M7R</t>
  </si>
  <si>
    <t>粉色4050-14</t>
  </si>
  <si>
    <t>X003TYVZWH</t>
  </si>
  <si>
    <t>葡萄紫4050-16</t>
  </si>
  <si>
    <t>X003TZ38DP</t>
  </si>
  <si>
    <t>深卡其4050-21</t>
  </si>
  <si>
    <t>X0042PWKZD</t>
  </si>
  <si>
    <t>雾霾蓝4050-31</t>
  </si>
  <si>
    <t>X0042PXUCF</t>
  </si>
  <si>
    <t>莫兰迪灰4050-32</t>
  </si>
  <si>
    <t>622034053-37</t>
  </si>
  <si>
    <t>紫色622034053-37</t>
  </si>
  <si>
    <t>X003K3N3G3</t>
  </si>
  <si>
    <t>军绿色4053</t>
  </si>
  <si>
    <t>X003K3N4Z3</t>
  </si>
  <si>
    <t>灰色4053</t>
  </si>
  <si>
    <t>X0043KDHHH</t>
  </si>
  <si>
    <t>深褐色4053-9</t>
  </si>
  <si>
    <t>X004B95YUN</t>
  </si>
  <si>
    <t>流苏-黄色4053-24</t>
  </si>
  <si>
    <t>X004B9HFVJ</t>
  </si>
  <si>
    <t>流苏-深黄4053-22</t>
  </si>
  <si>
    <t>X004B9HFWN</t>
  </si>
  <si>
    <t>流苏-粉色4053-16</t>
  </si>
  <si>
    <t>X004B9HGD1</t>
  </si>
  <si>
    <t>流苏-鹧鸪色4053-13</t>
  </si>
  <si>
    <t>X004BD94E1</t>
  </si>
  <si>
    <t>流苏-白杏色4053-28</t>
  </si>
  <si>
    <t>X004BDAYTF</t>
  </si>
  <si>
    <t>流苏-撞色云灰4053-32</t>
  </si>
  <si>
    <t>X004BDCNX5</t>
  </si>
  <si>
    <t>流苏-土黄色4053-27</t>
  </si>
  <si>
    <t>X003KWD1YD</t>
  </si>
  <si>
    <t>斜挎包浅土黄</t>
  </si>
  <si>
    <t>X003KWD3M3</t>
  </si>
  <si>
    <t>深粉色4055-11</t>
  </si>
  <si>
    <t>X003T4PVV3</t>
  </si>
  <si>
    <t>深米灰4055</t>
  </si>
  <si>
    <t>X003T4PZS7</t>
  </si>
  <si>
    <t>浅金色4055-23</t>
  </si>
  <si>
    <t>X003YO4VK5</t>
  </si>
  <si>
    <t>深褐色4055小号-1</t>
  </si>
  <si>
    <t>CN5037-1</t>
  </si>
  <si>
    <t>白色CN5037-1</t>
  </si>
  <si>
    <t>CN5037</t>
  </si>
  <si>
    <t>CN5037-5</t>
  </si>
  <si>
    <t>粉色CN5037-5</t>
  </si>
  <si>
    <t>CN5037-7</t>
  </si>
  <si>
    <t>绿色CN5037-7</t>
  </si>
  <si>
    <t>CN5037-8</t>
  </si>
  <si>
    <t>紫色CN5037-8</t>
  </si>
  <si>
    <t>HK2402-5C</t>
  </si>
  <si>
    <t>HK2402-5C纯黑色</t>
  </si>
  <si>
    <t>HK2402</t>
  </si>
  <si>
    <t>HK2402-6C</t>
  </si>
  <si>
    <t>HK2402-6C桔红色+蓝绿</t>
  </si>
  <si>
    <t>HK2402-7C</t>
  </si>
  <si>
    <t>HK2402-7C嫩草绿+沙漠绿</t>
  </si>
  <si>
    <t>HK2402-8C</t>
  </si>
  <si>
    <t>HK2402-8C深橙黄色+火山灰</t>
  </si>
  <si>
    <t>HK2402-9C</t>
  </si>
  <si>
    <t>HK2402-9C粉红色+洋红</t>
  </si>
  <si>
    <t>HK2402B</t>
  </si>
  <si>
    <t>HK2402B豆腐 + 南瓜棕</t>
  </si>
  <si>
    <t>合计</t>
  </si>
  <si>
    <t>序号</t>
  </si>
  <si>
    <t>https://www.tiktok.com/view/product/1729491970370408988?encode_params=MIIBoQQMWE42tfFxJCC2c8vkBIIBfcbxQR8fMc-52zBOY08W_dfsZlQm1bSfQ2WFdIKif-XU-ACHHvkxypp-t7swvF8FZ2isjG7c_1TrF10soG78n8qFkIc5n-ptHMFskSN1xqgGSWyVRMaSJsaq9oOzayXgSE3mIuhYK1vaV6Tz8tM_EECfX3cV8wd6zYaFb2ax2btFoEAlmwMVK9hkvspES04FnEE_jOdcvuQPo0zqWitPV_8Hd8V2oTN2w1QJpzzHuR6FMEUnFznPTSBb1-cBtKF1hpzGiDjPpnfyyGIt8gk4i3TLtiT7xKmIDq-4oDjFpXxGDvG5j0cCNEwUAG01yPWUBatV4R8DOtEzh0b8urEhQmrVy1BdRZfNMIXWrKkpelxrDwin5TVSk3AwOO8M6zQpTE3pM4X5wmWqt4i4hMz9bN7TPqOAqRXJmtp5vK4CQS7qqkqZE5IUcV2g_w8ORs6MbXD_yrn8o_g0cNRVksHU7x26ucWs_3h5TfdVbWUi1xkjcYhhPfF16YOpmyZ-7AQQm3kO81r0hzX-hbBB1Ez1ig%3D%3D&amp;region=US&amp;locale=zh-CN&amp;source=seller_center&amp;hide_tips=&amp;no-cache=1&amp;e=1</t>
  </si>
  <si>
    <t>https://www.tiktok.com/view/product/1729491979504751132?encode_params=MIIBoQQMTUyIucF4GjmnUS9rBIIBfQSWH1-1wg5tZjQeMM3cL7xe-mm9drpTpqmfnuUNvmT4J8tVeNIyimijrkFncOCD4jdWnk1e2UUqWeprozAcK_m5G-ko04WzSyr-kpaJewK-4rvBt6wEwkYJjX0y6ftxcKhJNN70oI_JWGb1454GtiLzJOXUaoXVMJSMDYLewNwwlG-MxV1pMOSbjL15dP0dddKQDCSrOqYCbQzzLAqe54WdOhfdH1ywTToQI2Zc9CIE-cn2fQzPQ3kSwD1GLJdPUFRKKs_dzKvRHXJ0eN1-LfM2twS68MmI2rETUkWmNbhkpmEXvC106Y0TJKDi9KpBokc256hdlAAqgmKOH607I2swYwS1N-6Zjr7dse2LSWJpeeWTB1NT4mryGLo-fvL-Lw_qfQ2gUdBURD7xVOGln8Hu59yMjPT0QH4gBPVRQX8dJO7b4WJpSTQD_gu0FoVgMAptDGMvifeJiaVMOtFjOUA2b4VDNsna_jG0c5FNxABeU7lRobpc44tF7YF2NwQQ9t02GyzribBXdbOHJyCIsw%3D%3D&amp;region=US&amp;locale=zh-CN&amp;source=seller_center&amp;hide_tips=&amp;no-cache=1&amp;e=1</t>
  </si>
  <si>
    <t>https://www.tiktok.com/view/product/1729496858571477532?encode_params=MIIBoQQMKdt9JRkLxETT8PAZBIIBfYWxIg4fz0dDs7BHYlUCWwnip1iOXH5orXb6_vP5vhpPeKr_X-9j5oD9iwCGhxmUOisM8NCEuRzVn94zaHcp9GVfz-vWr6mnn2214oEgppz_svba_cp5aknbot0uHokleRC75zYZg2l2vZmowybbsEtECNTXRyqaaF8uxClrnz-jxJSv3H16Up3L377gjWE592_mZWfPMb2iJt1RqtBDfO0Pkq0yjJEMw8C8kE3ZNl3ACmtwzUNLNYl7WhbiSF6YpqQykREwoiU6ADdGnO5DD-PJdC5DL2MpoQVEIBCiXGkohyW2fPzJnapd3R9SUIbhfZKMiqZWjobjbr1f8mYE_r0dI321S2mzvC3lQFu9HxOw93pqbEcnxJC3P1QoEUF0fFQ8RkzvCs7KmrEv-lvA4JVibtVCFKKsJLdclexdMqljEPxOvL4hAZu5LBkHVGPX67LTGPB-DioHTq4QNVw3ApDglKxYSaGqyBrOopZNHezqd0-oIIpxjfe8EWRPJAQQ37xHMACyIPVSinP9C4SPKg%3D%3D&amp;region=US&amp;locale=zh-CN&amp;source=seller_center&amp;hide_tips=&amp;no-cache=1&amp;e=1</t>
  </si>
  <si>
    <t>https://www.tiktok.com/view/product/1729496842126529052?encode_params=MIIBoQQM_u-pSV6Y1jm-xlBXBIIBfR0q6-PY6SgRmHDS7pLkBlZthcr8_9vAqb_ZFhifV_TXXru_FqNqKiKZFi9LulxtlLldYem1puanbb0WaCKp-TO_Rb1UskKB4qPXJFbRMpWWSrAKbbiUyYCD8pJQTSts2yaMmDIQCcbh0WvoPe8TaUSZ97Z8ASyfiwMX_F-05Rh8Dl8ye2sWWQZUExs52yex4a8YCiDNgc1IK1mHVoni12m7Iuobe5eZGp9_vAsVHb2U51DI9Q5ibCvnk043kTwh3RpAPucX8xHDf0uaMgr6l_ZOA_QsKx8hPC7doCbaX4pPiK2Dl2YLz-1xJewfDiauuAze5qMJdarZJdCMK83G7FVCFt51tc5gd7sq4Ln_zAWZJcpT67z_LWTRL408fblHJH4L5Ih-8B2du0nigChCPLW-GMRXgZYXUUuVIesF2ngPW3Wnevizu7t9nmu4qUBVw2Sk2teKvas0X48vjqUKtjAgzXAOFQRSIJySlh4NtDmXrCJfLQM2i-Inx5_w7AQQg4Za0JDiPFsg5Lndn8n5Aw%3D%3D&amp;region=US&amp;locale=zh-CN&amp;source=seller_center&amp;hide_tips=&amp;no-cache=1&amp;e=1</t>
  </si>
  <si>
    <t>https://www.tiktok.com/view/product/1729496847074103836?encode_params=MIIBoQQMR5z8h7lcK3EEnahyBIIBfQzydGqC78Rgxo377qQD8MHE09omPqEna2qCUGePSpkP__Lf4B8FmFDQprHGYWfZpCr9sdMIcwOPDFp8TFStDflOu4bQ15dOxBvISLEIER_5-Tn__mnzoablzPqwpWj7L6PJXgeSxH9lSMwwAW3WwiBpuiE_JLPeYlXjeZ0vyPE9EoHW2OIQXeyl_kWRPWLFZmjBjXB5pL2EiHdUpLbVFfqn6Uu5b-6u5f0hR8siJybqa7M6bT7SDS0Axi8ouSbJiXX3baskM9sQQxCzHoXjvzl620qctzC3Lt6ch27YO7P-3Z9wE8SjGbotTvZPGpOlF28Rrw6W3iHPTGaMWfAsRqlV9fOsOk65U-gpK_KfVnKG4Pu3aKIyxiR-5sMygIxFTGDU4Mb2Fd6ITm8m9nQumOeG-FlIzGR60FbKLaTc1fflJUUglhCQ2U8bVJafriMi4HfQXDlOe6hukOZMXXd-Mx4UUi--oYVOTADTmelcSXRxLOIP-aCpks0b42D4sgQQKX0r5mwZd2qVOOmgLFzoUw%3D%3D&amp;region=US&amp;locale=zh-CN&amp;source=seller_center&amp;hide_tips=&amp;no-cache=1&amp;e=1</t>
  </si>
  <si>
    <t>https://www.tiktok.com/view/product/1729473008913715740?encode_params=MIIBoQQMaPCop9bolIsWoJwqBIIBfVCFYiwCEqD038Y7lilrTMv63iZM_tYedKmigU_9FaBZqROdSo4riQ5NzW7O0Dnm3AmCH0Y4hWggydG04inIYok4yfKN4WRX39VvWX-x7QoJEEbkpcOEOkDois9Er4t7RshX5MdnI5j5n7SxJbuqXI3i-kcsKVbI7UNl-97-LACYwxcQhMTNoRtyHmBp2SFL7gAqn_JUbthivUORnPaIXxtcwpgv1VyafRbG7ARDDdypbvmR5yhcA_SpkZ0A5LBLbZbpfybnhywHzBeR224yHYpz0P-NHRfAw5Cku7hls0l-HgSPJ0HQkG6r6VvnfvhWflg5nfw0SooAkRiLEnEaCswoVFMEvqF6TKV5vTduwK5r7XNRcQ8ByM23BgDZRNv6Sr5KWYduFEDixRpktNa2TbXMr-u5fwgIlpg1pJfpcsMXBVxCBzdItWiVOGEljGypqB1it15rWt6uqjC6PKOpRlyw_BI02tmA2U1MsyXcVGFAVhX_x87pA3KFSLVMrQQQZKo_o0F09iRwSs2fQW2dMA%3D%3D&amp;region=US&amp;locale=zh-CN&amp;source=seller_center&amp;hide_tips=&amp;no-cache=1&amp;e=1</t>
  </si>
  <si>
    <t>https://www.tiktok.com/view/product/1729632958863675522?encode_params=MIIBoQQMwtjX9sX1qJfVN_7SBIIBfXMSYpctEBgUhscYHg0dPBE6_wEM8l0h4EZPGvNIzO6BQwKRZvZpLR5DUEAt-k1L9MsY5lZk3zM1GRK6iaIGAJwVYyUXJyVGedvkmHQDfU5syIlW4R2qEfKUcCd43kjR2OJpy99S-vY4CGsOKbcW6VwbWbSmiv4Ylw6zWaW4WQNmMdwA063uWhG-qrNAdpFGQbVsfV7Zk1LGQb_CJT0eTubUHck-XRwky2LCj-WpVXTwgjbGNbq1eci_U-zCxYCerr5uTd17YeQocU5I5kQfEh3ooGbmYGKQk7GNEJbMpIEQlIwqUGPhmECXgQAI_di4s0Le3KpqIj9Gn6YFJScEYu-UH7kTULBnR-tdrH6Yxz5SppFjLCeyob5BCYBxlr8hEismutjl_lXz8xeHBycJ3McTlV-Fg0RSW6auyesdIU7nfg88VuAHwmqKb8pDsjp_c9wE__y48ISNkCOQ0_kmZ34jk80eojHjmQKLkXCaj2i5MQjSIZ_Kjsx2cauf1wQQwFz0pmYNqPvlD-ZgUfPA7w%3D%3D&amp;region=US&amp;locale=en&amp;source=seller_center&amp;hide_tips=&amp;no-cache=1&amp;e=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</si>
</sst>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6">
      <alignment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1.png"/><Relationship Id="rId4" Type="http://schemas.openxmlformats.org/officeDocument/2006/relationships/image" Target="media/image6.jpeg"/><Relationship Id="rId3" Type="http://schemas.openxmlformats.org/officeDocument/2006/relationships/image" Target="media/image5.jpeg"/><Relationship Id="rId2" Type="http://schemas.openxmlformats.org/officeDocument/2006/relationships/image" Target="NULL" TargetMode="External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4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657225</xdr:colOff>
      <xdr:row>2</xdr:row>
      <xdr:rowOff>108585</xdr:rowOff>
    </xdr:from>
    <xdr:to>
      <xdr:col>3</xdr:col>
      <xdr:colOff>2168525</xdr:colOff>
      <xdr:row>2</xdr:row>
      <xdr:rowOff>1431925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3325" y="2115185"/>
          <a:ext cx="1511300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356870</xdr:colOff>
      <xdr:row>1</xdr:row>
      <xdr:rowOff>85725</xdr:rowOff>
    </xdr:from>
    <xdr:to>
      <xdr:col>3</xdr:col>
      <xdr:colOff>2724150</xdr:colOff>
      <xdr:row>1</xdr:row>
      <xdr:rowOff>1619250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12248" r="1584" b="6711"/>
        <a:stretch>
          <a:fillRect/>
        </a:stretch>
      </xdr:blipFill>
      <xdr:spPr>
        <a:xfrm>
          <a:off x="3442970" y="377825"/>
          <a:ext cx="2367280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638810</xdr:colOff>
      <xdr:row>5</xdr:row>
      <xdr:rowOff>84455</xdr:rowOff>
    </xdr:from>
    <xdr:to>
      <xdr:col>3</xdr:col>
      <xdr:colOff>1896110</xdr:colOff>
      <xdr:row>5</xdr:row>
      <xdr:rowOff>1260475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24910" y="7005955"/>
          <a:ext cx="1257300" cy="1176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ktok.com/view/product/1729632958863675522?encode_params=MIIBoQQMwtjX9sX1qJfVN_7SBIIBfXMSYpctEBgUhscYHg0dPBE6_wEM8l0h4EZPGvNIzO6BQwKRZvZpLR5DUEAt-k1L9MsY5lZk3zM1GRK6iaIGAJwVYyUXJyVGedvkmHQDfU5syIlW4R2qEfKUcCd43kjR2OJpy99S-vY4CGsOKbcW6VwbWbSmiv4Ylw6zWaW4WQNmMdwA063uWhG-qrNAdpFGQbVsfV7Zk1LGQb_CJT0eTubUHck-XRwky2LCj-WpVXTwgjbGNbq1eci_U-zCxYCerr5uTd17YeQocU5I5kQfEh3ooGbmYGKQk7GNEJbMpIEQlIwqUGPhmECXgQAI_di4s0Le3KpqIj9Gn6YFJScEYu-UH7kTULBnR-tdrH6Yxz5SppFjLCeyob5BCYBxlr8hEismutjl_lXz8xeHBycJ3McTlV-Fg0RSW6auyesdIU7nfg88VuAHwmqKb8pDsjp_c9wE__y48ISNkCOQ0_kmZ34jk80eojHjmQKLkXCaj2i5MQjSIZ_Kjsx2cauf1wQQwFz0pmYNqPvlD-ZgUfPA7w%3D%3D&amp;region=US&amp;locale=en&amp;source=seller_center&amp;hide_tips=&amp;no-cache=1&amp;e=1" TargetMode="External"/><Relationship Id="rId7" Type="http://schemas.openxmlformats.org/officeDocument/2006/relationships/hyperlink" Target="https://www.tiktok.com/view/product/1729473008913715740?encode_params=MIIBoQQMaPCop9bolIsWoJwqBIIBfVCFYiwCEqD038Y7lilrTMv63iZM_tYedKmigU_9FaBZqROdSo4riQ5NzW7O0Dnm3AmCH0Y4hWggydG04inIYok4yfKN4WRX39VvWX-x7QoJEEbkpcOEOkDois9Er4t7RshX5MdnI5j5n7SxJbuqXI3i-kcsKVbI7UNl-97-LACYwxcQhMTNoRtyHmBp2SFL7gAqn_JUbthivUORnPaIXxtcwpgv1VyafRbG7ARDDdypbvmR5yhcA_SpkZ0A5LBLbZbpfybnhywHzBeR224yHYpz0P-NHRfAw5Cku7hls0l-HgSPJ0HQkG6r6VvnfvhWflg5nfw0SooAkRiLEnEaCswoVFMEvqF6TKV5vTduwK5r7XNRcQ8ByM23BgDZRNv6Sr5KWYduFEDixRpktNa2TbXMr-u5fwgIlpg1pJfpcsMXBVxCBzdItWiVOGEljGypqB1it15rWt6uqjC6PKOpRlyw_BI02tmA2U1MsyXcVGFAVhX_x87pA3KFSLVMrQQQZKo_o0F09iRwSs2fQW2dMA%3D%3D&amp;region=US&amp;locale=zh-CN&amp;source=seller_center&amp;hide_tips=&amp;no-cache=1&amp;e=1" TargetMode="External"/><Relationship Id="rId6" Type="http://schemas.openxmlformats.org/officeDocument/2006/relationships/hyperlink" Target="https://www.tiktok.com/view/product/1729496847074103836?encode_params=MIIBoQQMR5z8h7lcK3EEnahyBIIBfQzydGqC78Rgxo377qQD8MHE09omPqEna2qCUGePSpkP__Lf4B8FmFDQprHGYWfZpCr9sdMIcwOPDFp8TFStDflOu4bQ15dOxBvISLEIER_5-Tn__mnzoablzPqwpWj7L6PJXgeSxH9lSMwwAW3WwiBpuiE_JLPeYlXjeZ0vyPE9EoHW2OIQXeyl_kWRPWLFZmjBjXB5pL2EiHdUpLbVFfqn6Uu5b-6u5f0hR8siJybqa7M6bT7SDS0Axi8ouSbJiXX3baskM9sQQxCzHoXjvzl620qctzC3Lt6ch27YO7P-3Z9wE8SjGbotTvZPGpOlF28Rrw6W3iHPTGaMWfAsRqlV9fOsOk65U-gpK_KfVnKG4Pu3aKIyxiR-5sMygIxFTGDU4Mb2Fd6ITm8m9nQumOeG-FlIzGR60FbKLaTc1fflJUUglhCQ2U8bVJafriMi4HfQXDlOe6hukOZMXXd-Mx4UUi--oYVOTADTmelcSXRxLOIP-aCpks0b42D4sgQQKX0r5mwZd2qVOOmgLFzoUw%3D%3D&amp;region=US&amp;locale=zh-CN&amp;source=seller_center&amp;hide_tips=&amp;no-cache=1&amp;e=1" TargetMode="External"/><Relationship Id="rId5" Type="http://schemas.openxmlformats.org/officeDocument/2006/relationships/hyperlink" Target="https://www.tiktok.com/view/product/1729496842126529052?encode_params=MIIBoQQM_u-pSV6Y1jm-xlBXBIIBfR0q6-PY6SgRmHDS7pLkBlZthcr8_9vAqb_ZFhifV_TXXru_FqNqKiKZFi9LulxtlLldYem1puanbb0WaCKp-TO_Rb1UskKB4qPXJFbRMpWWSrAKbbiUyYCD8pJQTSts2yaMmDIQCcbh0WvoPe8TaUSZ97Z8ASyfiwMX_F-05Rh8Dl8ye2sWWQZUExs52yex4a8YCiDNgc1IK1mHVoni12m7Iuobe5eZGp9_vAsVHb2U51DI9Q5ibCvnk043kTwh3RpAPucX8xHDf0uaMgr6l_ZOA_QsKx8hPC7doCbaX4pPiK2Dl2YLz-1xJewfDiauuAze5qMJdarZJdCMK83G7FVCFt51tc5gd7sq4Ln_zAWZJcpT67z_LWTRL408fblHJH4L5Ih-8B2du0nigChCPLW-GMRXgZYXUUuVIesF2ngPW3Wnevizu7t9nmu4qUBVw2Sk2teKvas0X48vjqUKtjAgzXAOFQRSIJySlh4NtDmXrCJfLQM2i-Inx5_w7AQQg4Za0JDiPFsg5Lndn8n5Aw%3D%3D&amp;region=US&amp;locale=zh-CN&amp;source=seller_center&amp;hide_tips=&amp;no-cache=1&amp;e=1" TargetMode="External"/><Relationship Id="rId4" Type="http://schemas.openxmlformats.org/officeDocument/2006/relationships/hyperlink" Target="https://www.tiktok.com/view/product/1729496858571477532?encode_params=MIIBoQQMKdt9JRkLxETT8PAZBIIBfYWxIg4fz0dDs7BHYlUCWwnip1iOXH5orXb6_vP5vhpPeKr_X-9j5oD9iwCGhxmUOisM8NCEuRzVn94zaHcp9GVfz-vWr6mnn2214oEgppz_svba_cp5aknbot0uHokleRC75zYZg2l2vZmowybbsEtECNTXRyqaaF8uxClrnz-jxJSv3H16Up3L377gjWE592_mZWfPMb2iJt1RqtBDfO0Pkq0yjJEMw8C8kE3ZNl3ACmtwzUNLNYl7WhbiSF6YpqQykREwoiU6ADdGnO5DD-PJdC5DL2MpoQVEIBCiXGkohyW2fPzJnapd3R9SUIbhfZKMiqZWjobjbr1f8mYE_r0dI321S2mzvC3lQFu9HxOw93pqbEcnxJC3P1QoEUF0fFQ8RkzvCs7KmrEv-lvA4JVibtVCFKKsJLdclexdMqljEPxOvL4hAZu5LBkHVGPX67LTGPB-DioHTq4QNVw3ApDglKxYSaGqyBrOopZNHezqd0-oIIpxjfe8EWRPJAQQ37xHMACyIPVSinP9C4SPKg%3D%3D&amp;region=US&amp;locale=zh-CN&amp;source=seller_center&amp;hide_tips=&amp;no-cache=1&amp;e=1" TargetMode="External"/><Relationship Id="rId3" Type="http://schemas.openxmlformats.org/officeDocument/2006/relationships/hyperlink" Target="https://www.tiktok.com/view/product/1729491979504751132?encode_params=MIIBoQQMTUyIucF4GjmnUS9rBIIBfQSWH1-1wg5tZjQeMM3cL7xe-mm9drpTpqmfnuUNvmT4J8tVeNIyimijrkFncOCD4jdWnk1e2UUqWeprozAcK_m5G-ko04WzSyr-kpaJewK-4rvBt6wEwkYJjX0y6ftxcKhJNN70oI_JWGb1454GtiLzJOXUaoXVMJSMDYLewNwwlG-MxV1pMOSbjL15dP0dddKQDCSrOqYCbQzzLAqe54WdOhfdH1ywTToQI2Zc9CIE-cn2fQzPQ3kSwD1GLJdPUFRKKs_dzKvRHXJ0eN1-LfM2twS68MmI2rETUkWmNbhkpmEXvC106Y0TJKDi9KpBokc256hdlAAqgmKOH607I2swYwS1N-6Zjr7dse2LSWJpeeWTB1NT4mryGLo-fvL-Lw_qfQ2gUdBURD7xVOGln8Hu59yMjPT0QH4gBPVRQX8dJO7b4WJpSTQD_gu0FoVgMAptDGMvifeJiaVMOtFjOUA2b4VDNsna_jG0c5FNxABeU7lRobpc44tF7YF2NwQQ9t02GyzribBXdbOHJyCIsw%3D%3D&amp;region=US&amp;locale=zh-CN&amp;source=seller_center&amp;hide_tips=&amp;no-cache=1&amp;e=1" TargetMode="External"/><Relationship Id="rId2" Type="http://schemas.openxmlformats.org/officeDocument/2006/relationships/hyperlink" Target="https://www.tiktok.com/view/product/1729491970370408988?encode_params=MIIBoQQMWE42tfFxJCC2c8vkBIIBfcbxQR8fMc-52zBOY08W_dfsZlQm1bSfQ2WFdIKif-XU-ACHHvkxypp-t7swvF8FZ2isjG7c_1TrF10soG78n8qFkIc5n-ptHMFskSN1xqgGSWyVRMaSJsaq9oOzayXgSE3mIuhYK1vaV6Tz8tM_EECfX3cV8wd6zYaFb2ax2btFoEAlmwMVK9hkvspES04FnEE_jOdcvuQPo0zqWitPV_8Hd8V2oTN2w1QJpzzHuR6FMEUnFznPTSBb1-cBtKF1hpzGiDjPpnfyyGIt8gk4i3TLtiT7xKmIDq-4oDjFpXxGDvG5j0cCNEwUAG01yPWUBatV4R8DOtEzh0b8urEhQmrVy1BdRZfNMIXWrKkpelxrDwin5TVSk3AwOO8M6zQpTE3pM4X5wmWqt4i4hMz9bN7TPqOAqRXJmtp5vK4CQS7qqkqZE5IUcV2g_w8ORs6MbXD_yrn8o_g0cNRVksHU7x26ucWs_3h5TfdVbWUi1xkjcYhhPfF16YOpmyZ-7AQQm3kO81r0hzX-hbBB1Ez1ig%3D%3D&amp;region=US&amp;locale=zh-CN&amp;source=seller_center&amp;hide_tips=&amp;no-cache=1&amp;e=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workbookViewId="0">
      <pane ySplit="1" topLeftCell="A50" activePane="bottomLeft" state="frozen"/>
      <selection/>
      <selection pane="bottomLeft" activeCell="I13" sqref="I13"/>
    </sheetView>
  </sheetViews>
  <sheetFormatPr defaultColWidth="8" defaultRowHeight="15"/>
  <cols>
    <col min="1" max="1" width="18.5" style="10" customWidth="1"/>
    <col min="2" max="2" width="25.125" style="10" customWidth="1"/>
    <col min="3" max="3" width="11.375" style="10" customWidth="1"/>
    <col min="4" max="4" width="14.125" style="10" customWidth="1"/>
    <col min="5" max="5" width="13.75" style="10" customWidth="1"/>
    <col min="6" max="16384" width="8" style="10"/>
  </cols>
  <sheetData>
    <row r="1" s="10" customFormat="1" ht="15.75" spans="1: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="10" customFormat="1" spans="1:5">
      <c r="A2" s="13" t="s">
        <v>5</v>
      </c>
      <c r="B2" s="13" t="s">
        <v>6</v>
      </c>
      <c r="C2" s="13">
        <v>362</v>
      </c>
      <c r="D2" s="13">
        <v>31</v>
      </c>
      <c r="E2" s="14" t="str">
        <f>_xlfn.DISPIMG("ID_0BC459A022D94F8E86E63F98DAA588E1",1)</f>
        <v>=DISPIMG("ID_0BC459A022D94F8E86E63F98DAA588E1",1)</v>
      </c>
    </row>
    <row r="3" s="10" customFormat="1" spans="1:5">
      <c r="A3" s="13" t="s">
        <v>7</v>
      </c>
      <c r="B3" s="13" t="s">
        <v>8</v>
      </c>
      <c r="C3" s="13">
        <v>362</v>
      </c>
      <c r="D3" s="13">
        <v>16</v>
      </c>
      <c r="E3" s="14"/>
    </row>
    <row r="4" s="10" customFormat="1" spans="1:5">
      <c r="A4" s="13" t="s">
        <v>9</v>
      </c>
      <c r="B4" s="13" t="s">
        <v>10</v>
      </c>
      <c r="C4" s="13">
        <v>362</v>
      </c>
      <c r="D4" s="13">
        <v>31</v>
      </c>
      <c r="E4" s="14"/>
    </row>
    <row r="5" s="10" customFormat="1" spans="1:5">
      <c r="A5" s="13" t="s">
        <v>11</v>
      </c>
      <c r="B5" s="13" t="s">
        <v>12</v>
      </c>
      <c r="C5" s="13">
        <v>362</v>
      </c>
      <c r="D5" s="13">
        <v>38</v>
      </c>
      <c r="E5" s="14"/>
    </row>
    <row r="6" s="10" customFormat="1" spans="1:5">
      <c r="A6" s="13" t="s">
        <v>13</v>
      </c>
      <c r="B6" s="13" t="s">
        <v>14</v>
      </c>
      <c r="C6" s="13">
        <v>362</v>
      </c>
      <c r="D6" s="13">
        <v>9</v>
      </c>
      <c r="E6" s="14"/>
    </row>
    <row r="7" s="10" customFormat="1" spans="1:5">
      <c r="A7" s="13" t="s">
        <v>15</v>
      </c>
      <c r="B7" s="13" t="s">
        <v>16</v>
      </c>
      <c r="C7" s="13">
        <v>363</v>
      </c>
      <c r="D7" s="13">
        <v>19</v>
      </c>
      <c r="E7" s="14" t="str">
        <f>_xlfn.DISPIMG("ID_20B032017B01417EA4708781F19FA397",1)</f>
        <v>=DISPIMG("ID_20B032017B01417EA4708781F19FA397",1)</v>
      </c>
    </row>
    <row r="8" s="10" customFormat="1" spans="1:5">
      <c r="A8" s="13" t="s">
        <v>17</v>
      </c>
      <c r="B8" s="13" t="s">
        <v>18</v>
      </c>
      <c r="C8" s="13">
        <v>363</v>
      </c>
      <c r="D8" s="13">
        <v>19</v>
      </c>
      <c r="E8" s="14"/>
    </row>
    <row r="9" s="10" customFormat="1" spans="1:5">
      <c r="A9" s="13" t="s">
        <v>19</v>
      </c>
      <c r="B9" s="13" t="s">
        <v>20</v>
      </c>
      <c r="C9" s="13">
        <v>363</v>
      </c>
      <c r="D9" s="13">
        <v>21</v>
      </c>
      <c r="E9" s="14"/>
    </row>
    <row r="10" s="10" customFormat="1" spans="1:5">
      <c r="A10" s="13" t="s">
        <v>21</v>
      </c>
      <c r="B10" s="13" t="s">
        <v>22</v>
      </c>
      <c r="C10" s="13">
        <v>363</v>
      </c>
      <c r="D10" s="13">
        <v>45</v>
      </c>
      <c r="E10" s="14"/>
    </row>
    <row r="11" s="10" customFormat="1" spans="1:5">
      <c r="A11" s="13" t="s">
        <v>23</v>
      </c>
      <c r="B11" s="13" t="s">
        <v>24</v>
      </c>
      <c r="C11" s="13">
        <v>363</v>
      </c>
      <c r="D11" s="13">
        <v>33</v>
      </c>
      <c r="E11" s="14"/>
    </row>
    <row r="12" s="10" customFormat="1" spans="1:5">
      <c r="A12" s="13" t="s">
        <v>25</v>
      </c>
      <c r="B12" s="13" t="s">
        <v>26</v>
      </c>
      <c r="C12" s="13">
        <v>363</v>
      </c>
      <c r="D12" s="13">
        <v>33</v>
      </c>
      <c r="E12" s="14"/>
    </row>
    <row r="13" s="10" customFormat="1" spans="1:5">
      <c r="A13" s="13" t="s">
        <v>27</v>
      </c>
      <c r="B13" s="13" t="s">
        <v>28</v>
      </c>
      <c r="C13" s="13">
        <v>373</v>
      </c>
      <c r="D13" s="13">
        <v>131</v>
      </c>
      <c r="E13" s="14" t="str">
        <f>_xlfn.DISPIMG("ID_EB065CAE81A64EBB96EF8455E2E3A531",1)</f>
        <v>=DISPIMG("ID_EB065CAE81A64EBB96EF8455E2E3A531",1)</v>
      </c>
    </row>
    <row r="14" s="10" customFormat="1" spans="1:5">
      <c r="A14" s="13" t="s">
        <v>29</v>
      </c>
      <c r="B14" s="13" t="s">
        <v>30</v>
      </c>
      <c r="C14" s="13">
        <v>373</v>
      </c>
      <c r="D14" s="13">
        <v>65</v>
      </c>
      <c r="E14" s="14"/>
    </row>
    <row r="15" s="10" customFormat="1" spans="1:5">
      <c r="A15" s="13" t="s">
        <v>31</v>
      </c>
      <c r="B15" s="13" t="s">
        <v>32</v>
      </c>
      <c r="C15" s="13">
        <v>373</v>
      </c>
      <c r="D15" s="13">
        <v>319</v>
      </c>
      <c r="E15" s="14"/>
    </row>
    <row r="16" s="10" customFormat="1" spans="1:5">
      <c r="A16" s="13" t="s">
        <v>33</v>
      </c>
      <c r="B16" s="13" t="s">
        <v>34</v>
      </c>
      <c r="C16" s="13">
        <v>373</v>
      </c>
      <c r="D16" s="13">
        <v>143</v>
      </c>
      <c r="E16" s="14"/>
    </row>
    <row r="17" s="10" customFormat="1" spans="1:5">
      <c r="A17" s="13" t="s">
        <v>35</v>
      </c>
      <c r="B17" s="13" t="s">
        <v>36</v>
      </c>
      <c r="C17" s="13">
        <v>373</v>
      </c>
      <c r="D17" s="13">
        <v>478</v>
      </c>
      <c r="E17" s="14"/>
    </row>
    <row r="18" s="10" customFormat="1" spans="1:5">
      <c r="A18" s="13" t="s">
        <v>37</v>
      </c>
      <c r="B18" s="13" t="s">
        <v>38</v>
      </c>
      <c r="C18" s="13">
        <v>373</v>
      </c>
      <c r="D18" s="13">
        <v>227</v>
      </c>
      <c r="E18" s="14"/>
    </row>
    <row r="19" s="10" customFormat="1" spans="1:5">
      <c r="A19" s="13" t="s">
        <v>39</v>
      </c>
      <c r="B19" s="13" t="s">
        <v>40</v>
      </c>
      <c r="C19" s="13">
        <v>374</v>
      </c>
      <c r="D19" s="13">
        <v>14</v>
      </c>
      <c r="E19" s="14" t="str">
        <f>_xlfn.DISPIMG("ID_B33F01FB60104F6196042B09D224665B",1)</f>
        <v>=DISPIMG("ID_B33F01FB60104F6196042B09D224665B",1)</v>
      </c>
    </row>
    <row r="20" s="10" customFormat="1" spans="1:5">
      <c r="A20" s="13" t="s">
        <v>41</v>
      </c>
      <c r="B20" s="13" t="s">
        <v>42</v>
      </c>
      <c r="C20" s="13">
        <v>374</v>
      </c>
      <c r="D20" s="13">
        <v>86</v>
      </c>
      <c r="E20" s="14"/>
    </row>
    <row r="21" s="10" customFormat="1" spans="1:5">
      <c r="A21" s="13" t="s">
        <v>43</v>
      </c>
      <c r="B21" s="13" t="s">
        <v>44</v>
      </c>
      <c r="C21" s="13">
        <v>374</v>
      </c>
      <c r="D21" s="13">
        <v>57</v>
      </c>
      <c r="E21" s="14"/>
    </row>
    <row r="22" s="10" customFormat="1" spans="1:5">
      <c r="A22" s="13" t="s">
        <v>45</v>
      </c>
      <c r="B22" s="13" t="s">
        <v>46</v>
      </c>
      <c r="C22" s="13">
        <v>374</v>
      </c>
      <c r="D22" s="13">
        <v>46</v>
      </c>
      <c r="E22" s="14"/>
    </row>
    <row r="23" s="10" customFormat="1" spans="1:5">
      <c r="A23" s="13" t="s">
        <v>47</v>
      </c>
      <c r="B23" s="13" t="s">
        <v>48</v>
      </c>
      <c r="C23" s="13">
        <v>374</v>
      </c>
      <c r="D23" s="13">
        <v>39</v>
      </c>
      <c r="E23" s="14"/>
    </row>
    <row r="24" s="10" customFormat="1" spans="1:5">
      <c r="A24" s="13" t="s">
        <v>49</v>
      </c>
      <c r="B24" s="13" t="s">
        <v>50</v>
      </c>
      <c r="C24" s="13">
        <v>374</v>
      </c>
      <c r="D24" s="13">
        <v>219</v>
      </c>
      <c r="E24" s="14"/>
    </row>
    <row r="25" s="10" customFormat="1" spans="1:5">
      <c r="A25" s="13" t="s">
        <v>51</v>
      </c>
      <c r="B25" s="13" t="s">
        <v>52</v>
      </c>
      <c r="C25" s="13">
        <v>375</v>
      </c>
      <c r="D25" s="13">
        <v>223</v>
      </c>
      <c r="E25" s="14" t="str">
        <f>_xlfn.DISPIMG("ID_2935499FDBD64BBB97A27423B4067A43",1)</f>
        <v>=DISPIMG("ID_2935499FDBD64BBB97A27423B4067A43",1)</v>
      </c>
    </row>
    <row r="26" s="10" customFormat="1" spans="1:5">
      <c r="A26" s="13" t="s">
        <v>53</v>
      </c>
      <c r="B26" s="13" t="s">
        <v>54</v>
      </c>
      <c r="C26" s="13">
        <v>375</v>
      </c>
      <c r="D26" s="13">
        <v>393</v>
      </c>
      <c r="E26" s="14"/>
    </row>
    <row r="27" s="10" customFormat="1" spans="1:5">
      <c r="A27" s="13" t="s">
        <v>55</v>
      </c>
      <c r="B27" s="13" t="s">
        <v>56</v>
      </c>
      <c r="C27" s="13">
        <v>375</v>
      </c>
      <c r="D27" s="13">
        <v>28</v>
      </c>
      <c r="E27" s="14"/>
    </row>
    <row r="28" s="10" customFormat="1" spans="1:5">
      <c r="A28" s="13" t="s">
        <v>57</v>
      </c>
      <c r="B28" s="13" t="s">
        <v>58</v>
      </c>
      <c r="C28" s="13">
        <v>375</v>
      </c>
      <c r="D28" s="13">
        <v>105</v>
      </c>
      <c r="E28" s="14"/>
    </row>
    <row r="29" s="10" customFormat="1" spans="1:5">
      <c r="A29" s="13" t="s">
        <v>59</v>
      </c>
      <c r="B29" s="13" t="s">
        <v>60</v>
      </c>
      <c r="C29" s="13">
        <v>375</v>
      </c>
      <c r="D29" s="13">
        <v>64</v>
      </c>
      <c r="E29" s="14"/>
    </row>
    <row r="30" s="10" customFormat="1" spans="1:5">
      <c r="A30" s="13" t="s">
        <v>61</v>
      </c>
      <c r="B30" s="13" t="s">
        <v>62</v>
      </c>
      <c r="C30" s="13">
        <v>375</v>
      </c>
      <c r="D30" s="13">
        <v>145</v>
      </c>
      <c r="E30" s="14"/>
    </row>
    <row r="31" s="10" customFormat="1" spans="1:5">
      <c r="A31" s="13" t="s">
        <v>63</v>
      </c>
      <c r="B31" s="13" t="s">
        <v>64</v>
      </c>
      <c r="C31" s="13">
        <v>4050</v>
      </c>
      <c r="D31" s="13">
        <v>16</v>
      </c>
      <c r="E31" s="14" t="str">
        <f>_xlfn.DISPIMG("ID_79CEB6C09E044C96B2378239B707E085",1)</f>
        <v>=DISPIMG("ID_79CEB6C09E044C96B2378239B707E085",1)</v>
      </c>
    </row>
    <row r="32" s="10" customFormat="1" spans="1:5">
      <c r="A32" s="13" t="s">
        <v>65</v>
      </c>
      <c r="B32" s="13" t="s">
        <v>66</v>
      </c>
      <c r="C32" s="13">
        <v>4050</v>
      </c>
      <c r="D32" s="13">
        <v>21</v>
      </c>
      <c r="E32" s="14"/>
    </row>
    <row r="33" s="10" customFormat="1" spans="1:9">
      <c r="A33" s="13" t="s">
        <v>67</v>
      </c>
      <c r="B33" s="13" t="s">
        <v>68</v>
      </c>
      <c r="C33" s="13">
        <v>4050</v>
      </c>
      <c r="D33" s="13">
        <v>3</v>
      </c>
      <c r="E33" s="14"/>
    </row>
    <row r="34" s="10" customFormat="1" spans="1:9">
      <c r="A34" s="13" t="s">
        <v>69</v>
      </c>
      <c r="B34" s="13" t="s">
        <v>70</v>
      </c>
      <c r="C34" s="13">
        <v>4050</v>
      </c>
      <c r="D34" s="13">
        <v>24</v>
      </c>
      <c r="E34" s="14"/>
      <c r="I34" s="15"/>
    </row>
    <row r="35" s="10" customFormat="1" spans="1:9">
      <c r="A35" s="13" t="s">
        <v>71</v>
      </c>
      <c r="B35" s="13" t="s">
        <v>72</v>
      </c>
      <c r="C35" s="13">
        <v>4050</v>
      </c>
      <c r="D35" s="13">
        <v>13</v>
      </c>
      <c r="E35" s="14"/>
    </row>
    <row r="36" s="10" customFormat="1" spans="1:9">
      <c r="A36" s="13" t="s">
        <v>73</v>
      </c>
      <c r="B36" s="13" t="s">
        <v>74</v>
      </c>
      <c r="C36" s="13">
        <v>4050</v>
      </c>
      <c r="D36" s="13">
        <v>17</v>
      </c>
      <c r="E36" s="14"/>
    </row>
    <row r="37" s="10" customFormat="1" spans="1:9">
      <c r="A37" s="13" t="s">
        <v>75</v>
      </c>
      <c r="B37" s="13" t="s">
        <v>76</v>
      </c>
      <c r="C37" s="13">
        <v>4050</v>
      </c>
      <c r="D37" s="13">
        <v>183</v>
      </c>
      <c r="E37" s="14"/>
    </row>
    <row r="38" s="10" customFormat="1" spans="1:9">
      <c r="A38" s="13" t="s">
        <v>77</v>
      </c>
      <c r="B38" s="13" t="s">
        <v>78</v>
      </c>
      <c r="C38" s="13">
        <v>4050</v>
      </c>
      <c r="D38" s="13">
        <v>249</v>
      </c>
      <c r="E38" s="14"/>
    </row>
    <row r="39" s="10" customFormat="1" spans="1:9">
      <c r="A39" s="13" t="s">
        <v>79</v>
      </c>
      <c r="B39" s="13" t="s">
        <v>80</v>
      </c>
      <c r="C39" s="13">
        <v>4050</v>
      </c>
      <c r="D39" s="13">
        <v>199</v>
      </c>
      <c r="E39" s="14"/>
    </row>
    <row r="40" s="10" customFormat="1" spans="1:9">
      <c r="A40" s="13" t="s">
        <v>81</v>
      </c>
      <c r="B40" s="13" t="s">
        <v>82</v>
      </c>
      <c r="C40" s="13">
        <v>4050</v>
      </c>
      <c r="D40" s="13">
        <v>50</v>
      </c>
      <c r="E40" s="14"/>
    </row>
    <row r="41" s="10" customFormat="1" spans="1:9">
      <c r="A41" s="13" t="s">
        <v>83</v>
      </c>
      <c r="B41" s="13" t="s">
        <v>84</v>
      </c>
      <c r="C41" s="13">
        <v>4050</v>
      </c>
      <c r="D41" s="13">
        <v>5</v>
      </c>
      <c r="E41" s="14"/>
    </row>
    <row r="42" s="10" customFormat="1" spans="1:9">
      <c r="A42" s="13" t="s">
        <v>85</v>
      </c>
      <c r="B42" s="13" t="s">
        <v>86</v>
      </c>
      <c r="C42" s="13">
        <v>4050</v>
      </c>
      <c r="D42" s="13">
        <v>10</v>
      </c>
      <c r="E42" s="14"/>
    </row>
    <row r="43" s="10" customFormat="1" spans="1:9">
      <c r="A43" s="13" t="s">
        <v>87</v>
      </c>
      <c r="B43" s="13" t="s">
        <v>88</v>
      </c>
      <c r="C43" s="13">
        <v>4050</v>
      </c>
      <c r="D43" s="13">
        <v>116</v>
      </c>
      <c r="E43" s="14"/>
    </row>
    <row r="44" s="10" customFormat="1" spans="1:9">
      <c r="A44" s="13" t="s">
        <v>89</v>
      </c>
      <c r="B44" s="13" t="s">
        <v>90</v>
      </c>
      <c r="C44" s="13">
        <v>4050</v>
      </c>
      <c r="D44" s="13">
        <v>14</v>
      </c>
      <c r="E44" s="14"/>
    </row>
    <row r="45" s="10" customFormat="1" spans="1:9">
      <c r="A45" s="13" t="s">
        <v>91</v>
      </c>
      <c r="B45" s="13" t="s">
        <v>92</v>
      </c>
      <c r="C45" s="13">
        <v>4050</v>
      </c>
      <c r="D45" s="13">
        <v>49</v>
      </c>
      <c r="E45" s="14"/>
    </row>
    <row r="46" s="10" customFormat="1" spans="1:9">
      <c r="A46" s="13" t="s">
        <v>93</v>
      </c>
      <c r="B46" s="13" t="s">
        <v>94</v>
      </c>
      <c r="C46" s="13">
        <v>4050</v>
      </c>
      <c r="D46" s="13">
        <v>34</v>
      </c>
      <c r="E46" s="14"/>
    </row>
    <row r="47" s="10" customFormat="1" spans="1:9">
      <c r="A47" s="13" t="s">
        <v>95</v>
      </c>
      <c r="B47" s="13" t="s">
        <v>96</v>
      </c>
      <c r="C47" s="13">
        <v>4053</v>
      </c>
      <c r="D47" s="13">
        <v>15</v>
      </c>
      <c r="E47" s="14" t="str">
        <f>_xlfn.DISPIMG("ID_85A678F2F0904E28B22F0CABEA552DDE",1)</f>
        <v>=DISPIMG("ID_85A678F2F0904E28B22F0CABEA552DDE",1)</v>
      </c>
    </row>
    <row r="48" s="10" customFormat="1" spans="1:9">
      <c r="A48" s="13" t="s">
        <v>97</v>
      </c>
      <c r="B48" s="13" t="s">
        <v>98</v>
      </c>
      <c r="C48" s="13">
        <v>4053</v>
      </c>
      <c r="D48" s="13">
        <v>27</v>
      </c>
      <c r="E48" s="14"/>
    </row>
    <row r="49" s="10" customFormat="1" spans="1:5">
      <c r="A49" s="13" t="s">
        <v>99</v>
      </c>
      <c r="B49" s="13" t="s">
        <v>100</v>
      </c>
      <c r="C49" s="13">
        <v>4053</v>
      </c>
      <c r="D49" s="13">
        <v>12</v>
      </c>
      <c r="E49" s="14"/>
    </row>
    <row r="50" s="10" customFormat="1" spans="1:5">
      <c r="A50" s="13" t="s">
        <v>101</v>
      </c>
      <c r="B50" s="13" t="s">
        <v>102</v>
      </c>
      <c r="C50" s="13">
        <v>4053</v>
      </c>
      <c r="D50" s="13">
        <v>1</v>
      </c>
      <c r="E50" s="14"/>
    </row>
    <row r="51" s="10" customFormat="1" spans="1:5">
      <c r="A51" s="13" t="s">
        <v>103</v>
      </c>
      <c r="B51" s="13" t="s">
        <v>104</v>
      </c>
      <c r="C51" s="13">
        <v>4053</v>
      </c>
      <c r="D51" s="13">
        <v>1</v>
      </c>
      <c r="E51" s="14"/>
    </row>
    <row r="52" s="10" customFormat="1" spans="1:5">
      <c r="A52" s="13" t="s">
        <v>105</v>
      </c>
      <c r="B52" s="13" t="s">
        <v>106</v>
      </c>
      <c r="C52" s="13">
        <v>4053</v>
      </c>
      <c r="D52" s="13">
        <v>42</v>
      </c>
      <c r="E52" s="14"/>
    </row>
    <row r="53" s="10" customFormat="1" spans="1:5">
      <c r="A53" s="13" t="s">
        <v>107</v>
      </c>
      <c r="B53" s="13" t="s">
        <v>108</v>
      </c>
      <c r="C53" s="13">
        <v>4053</v>
      </c>
      <c r="D53" s="13">
        <v>1153</v>
      </c>
      <c r="E53" s="14"/>
    </row>
    <row r="54" s="10" customFormat="1" spans="1:5">
      <c r="A54" s="13" t="s">
        <v>109</v>
      </c>
      <c r="B54" s="13" t="s">
        <v>110</v>
      </c>
      <c r="C54" s="13">
        <v>4053</v>
      </c>
      <c r="D54" s="13">
        <v>10</v>
      </c>
      <c r="E54" s="14"/>
    </row>
    <row r="55" s="10" customFormat="1" spans="1:5">
      <c r="A55" s="13" t="s">
        <v>111</v>
      </c>
      <c r="B55" s="13" t="s">
        <v>112</v>
      </c>
      <c r="C55" s="13">
        <v>4053</v>
      </c>
      <c r="D55" s="13">
        <v>7</v>
      </c>
      <c r="E55" s="14"/>
    </row>
    <row r="56" s="10" customFormat="1" spans="1:5">
      <c r="A56" s="13" t="s">
        <v>113</v>
      </c>
      <c r="B56" s="13" t="s">
        <v>114</v>
      </c>
      <c r="C56" s="13">
        <v>4053</v>
      </c>
      <c r="D56" s="13">
        <v>3</v>
      </c>
      <c r="E56" s="14"/>
    </row>
    <row r="57" s="10" customFormat="1" spans="1:5">
      <c r="A57" s="13" t="s">
        <v>115</v>
      </c>
      <c r="B57" s="13" t="s">
        <v>116</v>
      </c>
      <c r="C57" s="13">
        <v>4053</v>
      </c>
      <c r="D57" s="13">
        <v>11</v>
      </c>
      <c r="E57" s="14"/>
    </row>
    <row r="58" s="10" customFormat="1" spans="1:5">
      <c r="A58" s="13" t="s">
        <v>117</v>
      </c>
      <c r="B58" s="13" t="s">
        <v>118</v>
      </c>
      <c r="C58" s="13">
        <v>4055</v>
      </c>
      <c r="D58" s="13">
        <v>90</v>
      </c>
      <c r="E58" s="14" t="str">
        <f>_xlfn.DISPIMG("ID_47147755C242463E9BCD3226F893B337",1)</f>
        <v>=DISPIMG("ID_47147755C242463E9BCD3226F893B337",1)</v>
      </c>
    </row>
    <row r="59" s="10" customFormat="1" spans="1:5">
      <c r="A59" s="13" t="s">
        <v>119</v>
      </c>
      <c r="B59" s="13" t="s">
        <v>120</v>
      </c>
      <c r="C59" s="13">
        <v>4055</v>
      </c>
      <c r="D59" s="13">
        <v>150</v>
      </c>
      <c r="E59" s="14"/>
    </row>
    <row r="60" s="10" customFormat="1" spans="1:5">
      <c r="A60" s="13" t="s">
        <v>121</v>
      </c>
      <c r="B60" s="13" t="s">
        <v>122</v>
      </c>
      <c r="C60" s="13">
        <v>4055</v>
      </c>
      <c r="D60" s="13">
        <v>100</v>
      </c>
      <c r="E60" s="14"/>
    </row>
    <row r="61" s="10" customFormat="1" spans="1:5">
      <c r="A61" s="13" t="s">
        <v>123</v>
      </c>
      <c r="B61" s="13" t="s">
        <v>124</v>
      </c>
      <c r="C61" s="13">
        <v>4055</v>
      </c>
      <c r="D61" s="13">
        <v>150</v>
      </c>
      <c r="E61" s="14"/>
    </row>
    <row r="62" s="10" customFormat="1" spans="1:5">
      <c r="A62" s="13" t="s">
        <v>125</v>
      </c>
      <c r="B62" s="13" t="s">
        <v>126</v>
      </c>
      <c r="C62" s="13">
        <v>4055</v>
      </c>
      <c r="D62" s="13">
        <v>51</v>
      </c>
      <c r="E62" s="14"/>
    </row>
    <row r="63" s="10" customFormat="1" spans="1:5">
      <c r="A63" s="13" t="s">
        <v>127</v>
      </c>
      <c r="B63" s="13" t="s">
        <v>128</v>
      </c>
      <c r="C63" s="13" t="s">
        <v>129</v>
      </c>
      <c r="D63" s="13">
        <v>3769</v>
      </c>
      <c r="E63" s="14" t="str">
        <f>_xlfn.DISPIMG("ID_B87D70061BDF444C9C65B16F3AF61ACC",1)</f>
        <v>=DISPIMG("ID_B87D70061BDF444C9C65B16F3AF61ACC",1)</v>
      </c>
    </row>
    <row r="64" s="10" customFormat="1" spans="1:5">
      <c r="A64" s="13" t="s">
        <v>130</v>
      </c>
      <c r="B64" s="13" t="s">
        <v>131</v>
      </c>
      <c r="C64" s="13" t="s">
        <v>129</v>
      </c>
      <c r="D64" s="13">
        <v>11</v>
      </c>
      <c r="E64" s="14"/>
    </row>
    <row r="65" s="10" customFormat="1" spans="1:9">
      <c r="A65" s="13" t="s">
        <v>132</v>
      </c>
      <c r="B65" s="13" t="s">
        <v>133</v>
      </c>
      <c r="C65" s="13" t="s">
        <v>129</v>
      </c>
      <c r="D65" s="13">
        <v>26</v>
      </c>
      <c r="E65" s="14"/>
      <c r="I65" s="15"/>
    </row>
    <row r="66" s="10" customFormat="1" spans="1:9">
      <c r="A66" s="13" t="s">
        <v>134</v>
      </c>
      <c r="B66" s="13" t="s">
        <v>135</v>
      </c>
      <c r="C66" s="13" t="s">
        <v>129</v>
      </c>
      <c r="D66" s="13">
        <v>17</v>
      </c>
      <c r="E66" s="14"/>
    </row>
    <row r="67" s="10" customFormat="1" spans="1:9">
      <c r="A67" s="13" t="s">
        <v>136</v>
      </c>
      <c r="B67" s="13" t="s">
        <v>137</v>
      </c>
      <c r="C67" s="13" t="s">
        <v>138</v>
      </c>
      <c r="D67" s="13">
        <v>400</v>
      </c>
      <c r="E67" s="14" t="str">
        <f>_xlfn.DISPIMG("ID_EE5726BD4D1C4AF2A4AF301AAD6D342F",1)</f>
        <v>=DISPIMG("ID_EE5726BD4D1C4AF2A4AF301AAD6D342F",1)</v>
      </c>
    </row>
    <row r="68" s="10" customFormat="1" spans="1:9">
      <c r="A68" s="13" t="s">
        <v>139</v>
      </c>
      <c r="B68" s="13" t="s">
        <v>140</v>
      </c>
      <c r="C68" s="13" t="s">
        <v>138</v>
      </c>
      <c r="D68" s="13">
        <v>63</v>
      </c>
      <c r="E68" s="14"/>
    </row>
    <row r="69" s="10" customFormat="1" spans="1:9">
      <c r="A69" s="13" t="s">
        <v>141</v>
      </c>
      <c r="B69" s="13" t="s">
        <v>142</v>
      </c>
      <c r="C69" s="13" t="s">
        <v>138</v>
      </c>
      <c r="D69" s="13">
        <v>72</v>
      </c>
      <c r="E69" s="14"/>
    </row>
    <row r="70" s="10" customFormat="1" spans="1:9">
      <c r="A70" s="13" t="s">
        <v>143</v>
      </c>
      <c r="B70" s="13" t="s">
        <v>144</v>
      </c>
      <c r="C70" s="13" t="s">
        <v>138</v>
      </c>
      <c r="D70" s="13">
        <v>138</v>
      </c>
      <c r="E70" s="14"/>
    </row>
    <row r="71" s="10" customFormat="1" spans="1:9">
      <c r="A71" s="13" t="s">
        <v>145</v>
      </c>
      <c r="B71" s="13" t="s">
        <v>146</v>
      </c>
      <c r="C71" s="13" t="s">
        <v>138</v>
      </c>
      <c r="D71" s="13">
        <v>427</v>
      </c>
      <c r="E71" s="14"/>
    </row>
    <row r="72" s="10" customFormat="1" spans="1:9">
      <c r="A72" s="13" t="s">
        <v>147</v>
      </c>
      <c r="B72" s="13" t="s">
        <v>148</v>
      </c>
      <c r="C72" s="13" t="s">
        <v>138</v>
      </c>
      <c r="D72" s="13">
        <v>130</v>
      </c>
      <c r="E72" s="14"/>
    </row>
    <row r="73" ht="15.75" spans="1:9">
      <c r="C73" s="16" t="s">
        <v>149</v>
      </c>
      <c r="D73" s="17">
        <f>SUM(D2:D72)</f>
        <v>10956</v>
      </c>
    </row>
  </sheetData>
  <mergeCells count="10">
    <mergeCell ref="E2:E6"/>
    <mergeCell ref="E7:E12"/>
    <mergeCell ref="E13:E18"/>
    <mergeCell ref="E19:E24"/>
    <mergeCell ref="E25:E30"/>
    <mergeCell ref="E31:E46"/>
    <mergeCell ref="E47:E57"/>
    <mergeCell ref="E58:E62"/>
    <mergeCell ref="E63:E66"/>
    <mergeCell ref="E67:E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pane ySplit="1" topLeftCell="A8" activePane="bottomLeft" state="frozen"/>
      <selection/>
      <selection pane="bottomLeft" activeCell="A10" sqref="A10:C10"/>
    </sheetView>
  </sheetViews>
  <sheetFormatPr defaultColWidth="9" defaultRowHeight="13.5" outlineLevelCol="4"/>
  <cols>
    <col min="1" max="1" width="12.375" style="1"/>
    <col min="2" max="2" width="12.375" style="1" customWidth="1"/>
    <col min="3" max="3" width="15.75" style="1" customWidth="1"/>
    <col min="4" max="4" width="39.375" style="1" customWidth="1"/>
    <col min="5" max="16384" width="9" style="1"/>
  </cols>
  <sheetData>
    <row r="1" ht="23" customHeight="1" spans="1:5">
      <c r="A1" s="2" t="s">
        <v>150</v>
      </c>
      <c r="B1" s="2" t="s">
        <v>2</v>
      </c>
      <c r="C1" s="2" t="s">
        <v>3</v>
      </c>
      <c r="D1" s="2" t="s">
        <v>4</v>
      </c>
    </row>
    <row r="2" ht="135" customHeight="1" spans="1:5">
      <c r="A2" s="3">
        <v>1</v>
      </c>
      <c r="B2" s="3">
        <v>362</v>
      </c>
      <c r="C2" s="3">
        <f>SUMIF(每款颜色及数量!C:C,B2,每款颜色及数量!D:D)</f>
        <v>125</v>
      </c>
      <c r="D2" s="4"/>
      <c r="E2" s="5" t="s">
        <v>151</v>
      </c>
    </row>
    <row r="3" ht="126" customHeight="1" spans="1:5">
      <c r="A3" s="3">
        <v>2</v>
      </c>
      <c r="B3" s="3">
        <v>363</v>
      </c>
      <c r="C3" s="3">
        <f>SUMIF(每款颜色及数量!C:C,B3,每款颜色及数量!D:D)</f>
        <v>170</v>
      </c>
      <c r="D3" s="4"/>
      <c r="E3" s="5" t="s">
        <v>152</v>
      </c>
    </row>
    <row r="4" ht="117" customHeight="1" spans="1:5">
      <c r="A4" s="3">
        <v>3</v>
      </c>
      <c r="B4" s="3">
        <v>373</v>
      </c>
      <c r="C4" s="3">
        <f>SUMIF(每款颜色及数量!C:C,B4,每款颜色及数量!D:D)</f>
        <v>1363</v>
      </c>
      <c r="D4" s="6" t="str">
        <f>_xlfn.DISPIMG("ID_EB065CAE81A64EBB96EF8455E2E3A531",1)</f>
        <v>=DISPIMG("ID_EB065CAE81A64EBB96EF8455E2E3A531",1)</v>
      </c>
      <c r="E4" s="5" t="s">
        <v>153</v>
      </c>
    </row>
    <row r="5" ht="144" customHeight="1" spans="1:5">
      <c r="A5" s="3">
        <v>4</v>
      </c>
      <c r="B5" s="3">
        <v>374</v>
      </c>
      <c r="C5" s="3">
        <f>SUMIF(每款颜色及数量!C:C,B5,每款颜色及数量!D:D)</f>
        <v>461</v>
      </c>
      <c r="D5" s="7" t="str">
        <f>_xlfn.DISPIMG("ID_B33F01FB60104F6196042B09D224665B",1)</f>
        <v>=DISPIMG("ID_B33F01FB60104F6196042B09D224665B",1)</v>
      </c>
      <c r="E5" s="5" t="s">
        <v>154</v>
      </c>
    </row>
    <row r="6" ht="104" customHeight="1" spans="1:5">
      <c r="A6" s="3">
        <v>5</v>
      </c>
      <c r="B6" s="3">
        <v>375</v>
      </c>
      <c r="C6" s="3">
        <f>SUMIF(每款颜色及数量!C:C,B6,每款颜色及数量!D:D)</f>
        <v>958</v>
      </c>
      <c r="D6" s="7"/>
      <c r="E6" s="5" t="s">
        <v>155</v>
      </c>
    </row>
    <row r="7" ht="87" customHeight="1" spans="1:5">
      <c r="A7" s="3">
        <v>6</v>
      </c>
      <c r="B7" s="3">
        <v>4050</v>
      </c>
      <c r="C7" s="3">
        <f>SUMIF(每款颜色及数量!C:C,B7,每款颜色及数量!D:D)</f>
        <v>1003</v>
      </c>
      <c r="D7" s="6" t="str">
        <f>_xlfn.DISPIMG("ID_79CEB6C09E044C96B2378239B707E085",1)</f>
        <v>=DISPIMG("ID_79CEB6C09E044C96B2378239B707E085",1)</v>
      </c>
      <c r="E7" s="5" t="s">
        <v>156</v>
      </c>
    </row>
    <row r="8" ht="178" customHeight="1" spans="1:5">
      <c r="A8" s="3">
        <v>10</v>
      </c>
      <c r="B8" s="3" t="s">
        <v>138</v>
      </c>
      <c r="C8" s="3">
        <f>SUMIF(每款颜色及数量!C:C,B8,每款颜色及数量!D:D)</f>
        <v>1230</v>
      </c>
      <c r="D8" s="6" t="str">
        <f>_xlfn.DISPIMG("ID_EE5726BD4D1C4AF2A4AF301AAD6D342F",1)</f>
        <v>=DISPIMG("ID_EE5726BD4D1C4AF2A4AF301AAD6D342F",1)</v>
      </c>
      <c r="E8" s="5" t="s">
        <v>157</v>
      </c>
    </row>
    <row r="9" ht="30" customHeight="1" spans="1:5">
      <c r="B9" s="8" t="s">
        <v>149</v>
      </c>
      <c r="C9" s="8">
        <f>SUM(C2:C8)</f>
        <v>5310</v>
      </c>
    </row>
    <row r="10" ht="84" customHeight="1" spans="1:5">
      <c r="A10" s="9"/>
      <c r="B10" s="9"/>
      <c r="C10" s="9"/>
    </row>
  </sheetData>
  <mergeCells count="1">
    <mergeCell ref="A10:C10"/>
  </mergeCells>
  <conditionalFormatting sqref="B1:B8 B70:B1048576">
    <cfRule type="duplicateValues" dxfId="0" priority="1"/>
  </conditionalFormatting>
  <hyperlinks>
    <hyperlink ref="E2" r:id="rId2" display="https://www.tiktok.com/view/product/1729491970370408988?encode_params=MIIBoQQMWE42tfFxJCC2c8vkBIIBfcbxQR8fMc-52zBOY08W_dfsZlQm1bSfQ2WFdIKif-XU-ACHHvkxypp-t7swvF8FZ2isjG7c_1TrF10soG78n8qFkIc5n-ptHMFskSN1xqgGSWyVRMaSJsaq9oOzayXgSE3mIuhYK1vaV6Tz8tM_EECfX3cV8wd6zYaFb2ax2btFoEAlmwMVK9hkvspES04FnEE_jOdcvuQPo0zqWitPV_8Hd8V2oTN2w1QJpzzHuR6FMEUnFznPTSBb1-cBtKF1hpzGiDjPpnfyyGIt8gk4i3TLtiT7xKmIDq-4oDjFpXxGDvG5j0cCNEwUAG01yPWUBatV4R8DOtEzh0b8urEhQmrVy1BdRZfNMIXWrKkpelxrDwin5TVSk3AwOO8M6zQpTE3pM4X5wmWqt4i4hMz9bN7TPqOAqRXJmtp5vK4CQS7qqkqZE5IUcV2g_w8ORs6MbXD_yrn8o_g0cNRVksHU7x26ucWs_3h5TfdVbWUi1xkjcYhhPfF16YOpmyZ-7AQQm3kO81r0hzX-hbBB1Ez1ig%3D%3D&amp;region=US&amp;locale=zh-CN&amp;source=seller_center&amp;hide_tips=&amp;no-cache=1&amp;e=1"/>
    <hyperlink ref="E3" r:id="rId3" display="https://www.tiktok.com/view/product/1729491979504751132?encode_params=MIIBoQQMTUyIucF4GjmnUS9rBIIBfQSWH1-1wg5tZjQeMM3cL7xe-mm9drpTpqmfnuUNvmT4J8tVeNIyimijrkFncOCD4jdWnk1e2UUqWeprozAcK_m5G-ko04WzSyr-kpaJewK-4rvBt6wEwkYJjX0y6ftxcKhJNN70oI_JWGb1454GtiLzJOXUaoXVMJSMDYLewNwwlG-MxV1pMOSbjL15dP0dddKQDCSrOqYCbQzzLAqe54WdOhfdH1ywTToQI2Zc9CIE-cn2fQzPQ3kSwD1GLJdPUFRKKs_dzKvRHXJ0eN1-LfM2twS68MmI2rETUkWmNbhkpmEXvC106Y0TJKDi9KpBokc256hdlAAqgmKOH607I2swYwS1N-6Zjr7dse2LSWJpeeWTB1NT4mryGLo-fvL-Lw_qfQ2gUdBURD7xVOGln8Hu59yMjPT0QH4gBPVRQX8dJO7b4WJpSTQD_gu0FoVgMAptDGMvifeJiaVMOtFjOUA2b4VDNsna_jG0c5FNxABeU7lRobpc44tF7YF2NwQQ9t02GyzribBXdbOHJyCIsw%3D%3D&amp;region=US&amp;locale=zh-CN&amp;source=seller_center&amp;hide_tips=&amp;no-cache=1&amp;e=1"/>
    <hyperlink ref="E4" r:id="rId4" display="https://www.tiktok.com/view/product/1729496858571477532?encode_params=MIIBoQQMKdt9JRkLxETT8PAZBIIBfYWxIg4fz0dDs7BHYlUCWwnip1iOXH5orXb6_vP5vhpPeKr_X-9j5oD9iwCGhxmUOisM8NCEuRzVn94zaHcp9GVfz-vWr6mnn2214oEgppz_svba_cp5aknbot0uHokleRC75zYZg2l2vZmowybbsEtECNTXRyqaaF8uxClrnz-jxJSv3H16Up3L377gjWE592_mZWfPMb2iJt1RqtBDfO0Pkq0yjJEMw8C8kE3ZNl3ACmtwzUNLNYl7WhbiSF6YpqQykREwoiU6ADdGnO5DD-PJdC5DL2MpoQVEIBCiXGkohyW2fPzJnapd3R9SUIbhfZKMiqZWjobjbr1f8mYE_r0dI321S2mzvC3lQFu9HxOw93pqbEcnxJC3P1QoEUF0fFQ8RkzvCs7KmrEv-lvA4JVibtVCFKKsJLdclexdMqljEPxOvL4hAZu5LBkHVGPX67LTGPB-DioHTq4QNVw3ApDglKxYSaGqyBrOopZNHezqd0-oIIpxjfe8EWRPJAQQ37xHMACyIPVSinP9C4SPKg%3D%3D&amp;region=US&amp;locale=zh-CN&amp;source=seller_center&amp;hide_tips=&amp;no-cache=1&amp;e=1" tooltip="https://www.tiktok.com/view/product/1729496858571477532?encode_params=MIIBoQQMKdt9JRkLxETT8PAZBIIBfYWxIg4fz0dDs7BHYlUCWwnip1iOXH5orXb6_vP5vhpPeKr_X-9j5oD9iwCGhxmUOisM8NCEuRzVn94zaHcp9GVfz-vWr6mnn2214oEgppz_svba_cp5aknbot0uHokleRC75zYZg2l2vZmowybbsEtECNTXR"/>
    <hyperlink ref="E5" r:id="rId5" display="https://www.tiktok.com/view/product/1729496842126529052?encode_params=MIIBoQQM_u-pSV6Y1jm-xlBXBIIBfR0q6-PY6SgRmHDS7pLkBlZthcr8_9vAqb_ZFhifV_TXXru_FqNqKiKZFi9LulxtlLldYem1puanbb0WaCKp-TO_Rb1UskKB4qPXJFbRMpWWSrAKbbiUyYCD8pJQTSts2yaMmDIQCcbh0WvoPe8TaUSZ97Z8ASyfiwMX_F-05Rh8Dl8ye2sWWQZUExs52yex4a8YCiDNgc1IK1mHVoni12m7Iuobe5eZGp9_vAsVHb2U51DI9Q5ibCvnk043kTwh3RpAPucX8xHDf0uaMgr6l_ZOA_QsKx8hPC7doCbaX4pPiK2Dl2YLz-1xJewfDiauuAze5qMJdarZJdCMK83G7FVCFt51tc5gd7sq4Ln_zAWZJcpT67z_LWTRL408fblHJH4L5Ih-8B2du0nigChCPLW-GMRXgZYXUUuVIesF2ngPW3Wnevizu7t9nmu4qUBVw2Sk2teKvas0X48vjqUKtjAgzXAOFQRSIJySlh4NtDmXrCJfLQM2i-Inx5_w7AQQg4Za0JDiPFsg5Lndn8n5Aw%3D%3D&amp;region=US&amp;locale=zh-CN&amp;source=seller_center&amp;hide_tips=&amp;no-cache=1&amp;e=1"/>
    <hyperlink ref="E6" r:id="rId6" display="https://www.tiktok.com/view/product/1729496847074103836?encode_params=MIIBoQQMR5z8h7lcK3EEnahyBIIBfQzydGqC78Rgxo377qQD8MHE09omPqEna2qCUGePSpkP__Lf4B8FmFDQprHGYWfZpCr9sdMIcwOPDFp8TFStDflOu4bQ15dOxBvISLEIER_5-Tn__mnzoablzPqwpWj7L6PJXgeSxH9lSMwwAW3WwiBpuiE_JLPeYlXjeZ0vyPE9EoHW2OIQXeyl_kWRPWLFZmjBjXB5pL2EiHdUpLbVFfqn6Uu5b-6u5f0hR8siJybqa7M6bT7SDS0Axi8ouSbJiXX3baskM9sQQxCzHoXjvzl620qctzC3Lt6ch27YO7P-3Z9wE8SjGbotTvZPGpOlF28Rrw6W3iHPTGaMWfAsRqlV9fOsOk65U-gpK_KfVnKG4Pu3aKIyxiR-5sMygIxFTGDU4Mb2Fd6ITm8m9nQumOeG-FlIzGR60FbKLaTc1fflJUUglhCQ2U8bVJafriMi4HfQXDlOe6hukOZMXXd-Mx4UUi--oYVOTADTmelcSXRxLOIP-aCpks0b42D4sgQQKX0r5mwZd2qVOOmgLFzoUw%3D%3D&amp;region=US&amp;locale=zh-CN&amp;source=seller_center&amp;hide_tips=&amp;no-cache=1&amp;e=1" tooltip="https://www.tiktok.com/view/product/1729496847074103836?encode_params=MIIBoQQMR5z8h7lcK3EEnahyBIIBfQzydGqC78Rgxo377qQD8MHE09omPqEna2qCUGePSpkP__Lf4B8FmFDQprHGYWfZpCr9sdMIcwOPDFp8TFStDflOu4bQ15dOxBvISLEIER_5-Tn__mnzoablzPqwpWj7L6PJXgeSxH9lSMwwAW3WwiBpuiE_J"/>
    <hyperlink ref="E7" r:id="rId7" display="https://www.tiktok.com/view/product/1729473008913715740?encode_params=MIIBoQQMaPCop9bolIsWoJwqBIIBfVCFYiwCEqD038Y7lilrTMv63iZM_tYedKmigU_9FaBZqROdSo4riQ5NzW7O0Dnm3AmCH0Y4hWggydG04inIYok4yfKN4WRX39VvWX-x7QoJEEbkpcOEOkDois9Er4t7RshX5MdnI5j5n7SxJbuqXI3i-kcsKVbI7UNl-97-LACYwxcQhMTNoRtyHmBp2SFL7gAqn_JUbthivUORnPaIXxtcwpgv1VyafRbG7ARDDdypbvmR5yhcA_SpkZ0A5LBLbZbpfybnhywHzBeR224yHYpz0P-NHRfAw5Cku7hls0l-HgSPJ0HQkG6r6VvnfvhWflg5nfw0SooAkRiLEnEaCswoVFMEvqF6TKV5vTduwK5r7XNRcQ8ByM23BgDZRNv6Sr5KWYduFEDixRpktNa2TbXMr-u5fwgIlpg1pJfpcsMXBVxCBzdItWiVOGEljGypqB1it15rWt6uqjC6PKOpRlyw_BI02tmA2U1MsyXcVGFAVhX_x87pA3KFSLVMrQQQZKo_o0F09iRwSs2fQW2dMA%3D%3D&amp;region=US&amp;locale=zh-CN&amp;source=seller_center&amp;hide_tips=&amp;no-cache=1&amp;e=1"/>
    <hyperlink ref="E8" r:id="rId8" display="https://www.tiktok.com/view/product/1729632958863675522?encode_params=MIIBoQQMwtjX9sX1qJfVN_7SBIIBfXMSYpctEBgUhscYHg0dPBE6_wEM8l0h4EZPGvNIzO6BQwKRZvZpLR5DUEAt-k1L9MsY5lZk3zM1GRK6iaIGAJwVYyUXJyVGedvkmHQDfU5syIlW4R2qEfKUcCd43kjR2OJpy99S-vY4CGsOKbcW6VwbWbSmiv4Ylw6zWaW4WQNmMdwA063uWhG-qrNAdpFGQbVsfV7Zk1LGQb_CJT0eTubUHck-XRwky2LCj-WpVXTwgjbGNbq1eci_U-zCxYCerr5uTd17YeQocU5I5kQfEh3ooGbmYGKQk7GNEJbMpIEQlIwqUGPhmECXgQAI_di4s0Le3KpqIj9Gn6YFJScEYu-UH7kTULBnR-tdrH6Yxz5SppFjLCeyob5BCYBxlr8hEismutjl_lXz8xeHBycJ3McTlV-Fg0RSW6auyesdIU7nfg88VuAHwmqKb8pDsjp_c9wE__y48ISNkCOQ0_kmZ34jk80eojHjmQKLkXCaj2i5MQjSIZ_Kjsx2cauf1wQQwFz0pmYNqPvlD-ZgUfPA7w%3D%3D&amp;region=US&amp;locale=en&amp;source=seller_center&amp;hide_tips=&amp;no-cache=1&amp;e=1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每款颜色及数量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水果心</cp:lastModifiedBy>
  <dcterms:created xsi:type="dcterms:W3CDTF">2025-12-05T06:31:00Z</dcterms:created>
  <dcterms:modified xsi:type="dcterms:W3CDTF">2025-12-24T11:50:37Z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BEDF29AA261F405F92493DCC9DAF51FD_13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