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" name="ID_AA2B557486A74692ACD16AEA4E54D8FC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607550" y="584200"/>
          <a:ext cx="3048000" cy="40671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7" name="ID_697AE3CD887D48A8A84A099BCC2820EF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9607550" y="1092200"/>
          <a:ext cx="3048000" cy="405765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0" name="ID_C7F76B913CCD4BBFB7096D11AEA7CD5B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9607550" y="10909300"/>
          <a:ext cx="3048000" cy="40671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9" name="ID_ACAC77EB1D394251B80033AB34A6C16C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9607550" y="5156200"/>
          <a:ext cx="3048000" cy="40671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1" name="ID_D62EF2B8A8BF47F79E36BC00D747E2BC"/>
        <xdr:cNvPicPr>
          <a:picLocks noChangeAspect="1"/>
        </xdr:cNvPicPr>
      </xdr:nvPicPr>
      <xdr:blipFill>
        <a:blip r:embed="rId6" r:link="rId2"/>
        <a:stretch>
          <a:fillRect/>
        </a:stretch>
      </xdr:blipFill>
      <xdr:spPr>
        <a:xfrm>
          <a:off x="9607550" y="7899400"/>
          <a:ext cx="3048000" cy="40671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4" name="ID_24CB9F4A53B14D8C99A0463FFD92CF54"/>
        <xdr:cNvPicPr>
          <a:picLocks noChangeAspect="1"/>
        </xdr:cNvPicPr>
      </xdr:nvPicPr>
      <xdr:blipFill>
        <a:blip r:embed="rId7" r:link="rId2"/>
        <a:stretch>
          <a:fillRect/>
        </a:stretch>
      </xdr:blipFill>
      <xdr:spPr>
        <a:xfrm>
          <a:off x="9607550" y="4648200"/>
          <a:ext cx="3048000" cy="40671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5" name="ID_838940107F1B4F508801A7F5E105B52E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9607550" y="5664200"/>
          <a:ext cx="3048000" cy="40671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3" name="ID_C2535F1FB34D496B965B5A2AD81988DD"/>
        <xdr:cNvPicPr>
          <a:picLocks noChangeAspect="1"/>
        </xdr:cNvPicPr>
      </xdr:nvPicPr>
      <xdr:blipFill>
        <a:blip r:embed="rId9" r:link="rId2"/>
        <a:stretch>
          <a:fillRect/>
        </a:stretch>
      </xdr:blipFill>
      <xdr:spPr>
        <a:xfrm>
          <a:off x="9607550" y="2108200"/>
          <a:ext cx="3048000" cy="40671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4" name="ID_EEB088ACBD1D4B5AB5D5BAA4086AC1A6"/>
        <xdr:cNvPicPr>
          <a:picLocks noChangeAspect="1"/>
        </xdr:cNvPicPr>
      </xdr:nvPicPr>
      <xdr:blipFill>
        <a:blip r:embed="rId10" r:link="rId2"/>
        <a:stretch>
          <a:fillRect/>
        </a:stretch>
      </xdr:blipFill>
      <xdr:spPr>
        <a:xfrm>
          <a:off x="9607550" y="10160000"/>
          <a:ext cx="3048000" cy="40671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2" name="ID_7D7FBE557B3C4DF1850C952CF8A4F9E2"/>
        <xdr:cNvPicPr>
          <a:picLocks noChangeAspect="1"/>
        </xdr:cNvPicPr>
      </xdr:nvPicPr>
      <xdr:blipFill>
        <a:blip r:embed="rId11" r:link="rId2"/>
        <a:stretch>
          <a:fillRect/>
        </a:stretch>
      </xdr:blipFill>
      <xdr:spPr>
        <a:xfrm>
          <a:off x="9493250" y="6146800"/>
          <a:ext cx="3048000" cy="40671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52" name="ID_8BCBA448EEB84499AAF1E77C46EE1AF8"/>
        <xdr:cNvPicPr>
          <a:picLocks noChangeAspect="1"/>
        </xdr:cNvPicPr>
      </xdr:nvPicPr>
      <xdr:blipFill>
        <a:blip r:embed="rId12" r:link="rId2"/>
        <a:stretch>
          <a:fillRect/>
        </a:stretch>
      </xdr:blipFill>
      <xdr:spPr>
        <a:xfrm>
          <a:off x="9607550" y="11899900"/>
          <a:ext cx="3048000" cy="40671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53" name="ID_0524EDF10B494A14BDCA35F5857CB8E2"/>
        <xdr:cNvPicPr>
          <a:picLocks noChangeAspect="1"/>
        </xdr:cNvPicPr>
      </xdr:nvPicPr>
      <xdr:blipFill>
        <a:blip r:embed="rId13" r:link="rId2"/>
        <a:stretch>
          <a:fillRect/>
        </a:stretch>
      </xdr:blipFill>
      <xdr:spPr>
        <a:xfrm>
          <a:off x="9607550" y="6642100"/>
          <a:ext cx="3048000" cy="40671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54" name="ID_566EE8E3833E407A868D52689F0FAAF7"/>
        <xdr:cNvPicPr>
          <a:picLocks noChangeAspect="1"/>
        </xdr:cNvPicPr>
      </xdr:nvPicPr>
      <xdr:blipFill>
        <a:blip r:embed="rId14" r:link="rId2"/>
        <a:stretch>
          <a:fillRect/>
        </a:stretch>
      </xdr:blipFill>
      <xdr:spPr>
        <a:xfrm>
          <a:off x="9607550" y="4140200"/>
          <a:ext cx="3048000" cy="40671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55" name="ID_A40CE30A37D44C0FAB2D24E8AE3B9A3F"/>
        <xdr:cNvPicPr>
          <a:picLocks noChangeAspect="1"/>
        </xdr:cNvPicPr>
      </xdr:nvPicPr>
      <xdr:blipFill>
        <a:blip r:embed="rId15" r:link="rId2"/>
        <a:stretch>
          <a:fillRect/>
        </a:stretch>
      </xdr:blipFill>
      <xdr:spPr>
        <a:xfrm>
          <a:off x="9598025" y="8915400"/>
          <a:ext cx="3048000" cy="40671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57" name="ID_0420E74156B3484A8AE677BA365CB223"/>
        <xdr:cNvPicPr>
          <a:picLocks noChangeAspect="1"/>
        </xdr:cNvPicPr>
      </xdr:nvPicPr>
      <xdr:blipFill>
        <a:blip r:embed="rId16" r:link="rId2"/>
        <a:stretch>
          <a:fillRect/>
        </a:stretch>
      </xdr:blipFill>
      <xdr:spPr>
        <a:xfrm>
          <a:off x="9607550" y="1600200"/>
          <a:ext cx="3048000" cy="40671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59" name="ID_5D89A70EC0E44E50ABF4AAE6C1F71388"/>
        <xdr:cNvPicPr>
          <a:picLocks noChangeAspect="1"/>
        </xdr:cNvPicPr>
      </xdr:nvPicPr>
      <xdr:blipFill>
        <a:blip r:embed="rId17" r:link="rId2"/>
        <a:stretch>
          <a:fillRect/>
        </a:stretch>
      </xdr:blipFill>
      <xdr:spPr>
        <a:xfrm>
          <a:off x="9607550" y="7251700"/>
          <a:ext cx="3048000" cy="40671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60" name="ID_54877C19507948DB9FC6FA18C9524C3F"/>
        <xdr:cNvPicPr>
          <a:picLocks noChangeAspect="1"/>
        </xdr:cNvPicPr>
      </xdr:nvPicPr>
      <xdr:blipFill>
        <a:blip r:embed="rId18" r:link="rId2"/>
        <a:stretch>
          <a:fillRect/>
        </a:stretch>
      </xdr:blipFill>
      <xdr:spPr>
        <a:xfrm>
          <a:off x="9569450" y="13411200"/>
          <a:ext cx="3048000" cy="405765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61" name="ID_5EAE931AE1654B999F4105642AD86FC1"/>
        <xdr:cNvPicPr>
          <a:picLocks noChangeAspect="1"/>
        </xdr:cNvPicPr>
      </xdr:nvPicPr>
      <xdr:blipFill>
        <a:blip r:embed="rId19" r:link="rId2"/>
        <a:stretch>
          <a:fillRect/>
        </a:stretch>
      </xdr:blipFill>
      <xdr:spPr>
        <a:xfrm>
          <a:off x="9607550" y="3632200"/>
          <a:ext cx="3048000" cy="405765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62" name="ID_01EEF73A08384D84BEBB27915FCDB76C"/>
        <xdr:cNvPicPr>
          <a:picLocks noChangeAspect="1"/>
        </xdr:cNvPicPr>
      </xdr:nvPicPr>
      <xdr:blipFill>
        <a:blip r:embed="rId20" r:link="rId2"/>
        <a:stretch>
          <a:fillRect/>
        </a:stretch>
      </xdr:blipFill>
      <xdr:spPr>
        <a:xfrm>
          <a:off x="9607550" y="14084300"/>
          <a:ext cx="3048000" cy="40671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63" name="ID_86A5C7A5FAC34CC984CE27740435F4CD"/>
        <xdr:cNvPicPr>
          <a:picLocks noChangeAspect="1"/>
        </xdr:cNvPicPr>
      </xdr:nvPicPr>
      <xdr:blipFill>
        <a:blip r:embed="rId21" r:link="rId2"/>
        <a:stretch>
          <a:fillRect/>
        </a:stretch>
      </xdr:blipFill>
      <xdr:spPr>
        <a:xfrm>
          <a:off x="9607550" y="14909800"/>
          <a:ext cx="3048000" cy="405765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64" name="ID_F80ED8E7FAFE47A697F0A219EA18398D"/>
        <xdr:cNvPicPr>
          <a:picLocks noChangeAspect="1"/>
        </xdr:cNvPicPr>
      </xdr:nvPicPr>
      <xdr:blipFill>
        <a:blip r:embed="rId22" r:link="rId2"/>
        <a:stretch>
          <a:fillRect/>
        </a:stretch>
      </xdr:blipFill>
      <xdr:spPr>
        <a:xfrm>
          <a:off x="9540875" y="15773400"/>
          <a:ext cx="3048000" cy="405765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65" name="ID_84B0ABA2E85846D1A245369CAA22C54B"/>
        <xdr:cNvPicPr>
          <a:picLocks noChangeAspect="1"/>
        </xdr:cNvPicPr>
      </xdr:nvPicPr>
      <xdr:blipFill>
        <a:blip r:embed="rId23" r:link="rId2"/>
        <a:stretch>
          <a:fillRect/>
        </a:stretch>
      </xdr:blipFill>
      <xdr:spPr>
        <a:xfrm>
          <a:off x="9607550" y="2616200"/>
          <a:ext cx="3048000" cy="405765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66" name="ID_A75A0AC423AF40A49E80E803CB7F7B78"/>
        <xdr:cNvPicPr>
          <a:picLocks noChangeAspect="1"/>
        </xdr:cNvPicPr>
      </xdr:nvPicPr>
      <xdr:blipFill>
        <a:blip r:embed="rId24" r:link="rId2"/>
        <a:stretch>
          <a:fillRect/>
        </a:stretch>
      </xdr:blipFill>
      <xdr:spPr>
        <a:xfrm>
          <a:off x="9607550" y="16700500"/>
          <a:ext cx="3048000" cy="405765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67" name="ID_26E92FE686C94AFC8F5DB1A652529EE7"/>
        <xdr:cNvPicPr>
          <a:picLocks noChangeAspect="1"/>
        </xdr:cNvPicPr>
      </xdr:nvPicPr>
      <xdr:blipFill>
        <a:blip r:embed="rId25" r:link="rId2"/>
        <a:stretch>
          <a:fillRect/>
        </a:stretch>
      </xdr:blipFill>
      <xdr:spPr>
        <a:xfrm>
          <a:off x="9607550" y="17513300"/>
          <a:ext cx="3048000" cy="405765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69" name="ID_8E86C79A7D40442084C2C66562CBCD63"/>
        <xdr:cNvPicPr>
          <a:picLocks noChangeAspect="1"/>
        </xdr:cNvPicPr>
      </xdr:nvPicPr>
      <xdr:blipFill>
        <a:blip r:embed="rId26" r:link="rId2"/>
        <a:stretch>
          <a:fillRect/>
        </a:stretch>
      </xdr:blipFill>
      <xdr:spPr>
        <a:xfrm>
          <a:off x="9607550" y="9474200"/>
          <a:ext cx="3048000" cy="405765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70" name="ID_ECDE9429FE214A95A08F51DF5481F3A2"/>
        <xdr:cNvPicPr>
          <a:picLocks noChangeAspect="1"/>
        </xdr:cNvPicPr>
      </xdr:nvPicPr>
      <xdr:blipFill>
        <a:blip r:embed="rId27" r:link="rId2"/>
        <a:stretch>
          <a:fillRect/>
        </a:stretch>
      </xdr:blipFill>
      <xdr:spPr>
        <a:xfrm>
          <a:off x="9607550" y="3124200"/>
          <a:ext cx="3048000" cy="405765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71" name="ID_2C9B03ABD5F440DFB9FE7A2595AC96F9"/>
        <xdr:cNvPicPr>
          <a:picLocks noChangeAspect="1"/>
        </xdr:cNvPicPr>
      </xdr:nvPicPr>
      <xdr:blipFill>
        <a:blip r:embed="rId28" r:link="rId2"/>
        <a:stretch>
          <a:fillRect/>
        </a:stretch>
      </xdr:blipFill>
      <xdr:spPr>
        <a:xfrm>
          <a:off x="9607550" y="18503900"/>
          <a:ext cx="3048000" cy="40671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72" name="ID_DF505A9BEA17430FBE3AF9E705A2B36F"/>
        <xdr:cNvPicPr>
          <a:picLocks noChangeAspect="1"/>
        </xdr:cNvPicPr>
      </xdr:nvPicPr>
      <xdr:blipFill>
        <a:blip r:embed="rId29" r:link="rId2"/>
        <a:stretch>
          <a:fillRect/>
        </a:stretch>
      </xdr:blipFill>
      <xdr:spPr>
        <a:xfrm>
          <a:off x="9607550" y="24663400"/>
          <a:ext cx="3048000" cy="40671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73" name="ID_26D1739DB6DB4A3EAF489BAC8CD79647"/>
        <xdr:cNvPicPr>
          <a:picLocks noChangeAspect="1"/>
        </xdr:cNvPicPr>
      </xdr:nvPicPr>
      <xdr:blipFill>
        <a:blip r:embed="rId30" r:link="rId2"/>
        <a:stretch>
          <a:fillRect/>
        </a:stretch>
      </xdr:blipFill>
      <xdr:spPr>
        <a:xfrm>
          <a:off x="9607550" y="19215100"/>
          <a:ext cx="3048000" cy="40671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74" name="ID_E862EBE9674447398E46FA727C8C87BF"/>
        <xdr:cNvPicPr>
          <a:picLocks noChangeAspect="1"/>
        </xdr:cNvPicPr>
      </xdr:nvPicPr>
      <xdr:blipFill>
        <a:blip r:embed="rId31" r:link="rId2"/>
        <a:stretch>
          <a:fillRect/>
        </a:stretch>
      </xdr:blipFill>
      <xdr:spPr>
        <a:xfrm>
          <a:off x="9607550" y="20129500"/>
          <a:ext cx="3048000" cy="40671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75" name="ID_1A2B45E31F1F42F2A077E053ED5A8BF0"/>
        <xdr:cNvPicPr>
          <a:picLocks noChangeAspect="1"/>
        </xdr:cNvPicPr>
      </xdr:nvPicPr>
      <xdr:blipFill>
        <a:blip r:embed="rId32" r:link="rId2"/>
        <a:stretch>
          <a:fillRect/>
        </a:stretch>
      </xdr:blipFill>
      <xdr:spPr>
        <a:xfrm>
          <a:off x="9607550" y="23787100"/>
          <a:ext cx="3048000" cy="40671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76" name="ID_4660C6A9476D42B19419A5F0A58201A3"/>
        <xdr:cNvPicPr>
          <a:picLocks noChangeAspect="1"/>
        </xdr:cNvPicPr>
      </xdr:nvPicPr>
      <xdr:blipFill>
        <a:blip r:embed="rId33" r:link="rId2"/>
        <a:stretch>
          <a:fillRect/>
        </a:stretch>
      </xdr:blipFill>
      <xdr:spPr>
        <a:xfrm>
          <a:off x="9607550" y="22847300"/>
          <a:ext cx="3048000" cy="40671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77" name="ID_6B540D22C93F47518432AF4D85FC4478"/>
        <xdr:cNvPicPr>
          <a:picLocks noChangeAspect="1"/>
        </xdr:cNvPicPr>
      </xdr:nvPicPr>
      <xdr:blipFill>
        <a:blip r:embed="rId34" r:link="rId2"/>
        <a:stretch>
          <a:fillRect/>
        </a:stretch>
      </xdr:blipFill>
      <xdr:spPr>
        <a:xfrm>
          <a:off x="9607550" y="21742400"/>
          <a:ext cx="3048000" cy="40671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78" name="ID_4FA1938ADAE2498FA57022B98CD1C34D"/>
        <xdr:cNvPicPr>
          <a:picLocks noChangeAspect="1"/>
        </xdr:cNvPicPr>
      </xdr:nvPicPr>
      <xdr:blipFill>
        <a:blip r:embed="rId35" r:link="rId2"/>
        <a:stretch>
          <a:fillRect/>
        </a:stretch>
      </xdr:blipFill>
      <xdr:spPr>
        <a:xfrm>
          <a:off x="9607550" y="20904200"/>
          <a:ext cx="3048000" cy="40671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79" name="ID_D44EA4227FB34AFC9320FAE0EC7AB1C2"/>
        <xdr:cNvPicPr>
          <a:picLocks noChangeAspect="1"/>
        </xdr:cNvPicPr>
      </xdr:nvPicPr>
      <xdr:blipFill>
        <a:blip r:embed="rId36" r:link="rId2"/>
        <a:stretch>
          <a:fillRect/>
        </a:stretch>
      </xdr:blipFill>
      <xdr:spPr>
        <a:xfrm>
          <a:off x="9607550" y="12725400"/>
          <a:ext cx="3048000" cy="4067175"/>
        </a:xfrm>
        <a:prstGeom prst="rect">
          <a:avLst/>
        </a:prstGeom>
        <a:noFill/>
        <a:ln>
          <a:noFill/>
        </a:ln>
      </xdr:spPr>
    </xdr:pic>
  </etc:cellImage>
</etc:cellImages>
</file>

<file path=xl/sharedStrings.xml><?xml version="1.0" encoding="utf-8"?>
<sst xmlns="http://schemas.openxmlformats.org/spreadsheetml/2006/main" count="78" uniqueCount="44">
  <si>
    <t>*产品名称</t>
  </si>
  <si>
    <t>Country。</t>
  </si>
  <si>
    <t>*图片（包装图、产品实拍图）</t>
  </si>
  <si>
    <t>Quantity.</t>
  </si>
  <si>
    <t>Picture.</t>
  </si>
  <si>
    <t>Address.</t>
  </si>
  <si>
    <t>Price.</t>
  </si>
  <si>
    <t>A009</t>
  </si>
  <si>
    <t>US</t>
  </si>
  <si>
    <t>CA</t>
  </si>
  <si>
    <t>B004</t>
  </si>
  <si>
    <t>A005 </t>
  </si>
  <si>
    <r>
      <rPr>
        <sz val="9.75"/>
        <color rgb="FF666666"/>
        <rFont val="Helvetica"/>
        <charset val="134"/>
      </rPr>
      <t>A023</t>
    </r>
    <r>
      <rPr>
        <sz val="9.75"/>
        <color rgb="FF666666"/>
        <rFont val="Helvetica"/>
        <charset val="134"/>
      </rPr>
      <t> </t>
    </r>
  </si>
  <si>
    <r>
      <rPr>
        <sz val="9.75"/>
        <color rgb="FF666666"/>
        <rFont val="Helvetica"/>
        <charset val="134"/>
      </rPr>
      <t>C009</t>
    </r>
    <r>
      <rPr>
        <sz val="9.75"/>
        <color rgb="FF666666"/>
        <rFont val="Helvetica"/>
        <charset val="134"/>
      </rPr>
      <t> </t>
    </r>
  </si>
  <si>
    <r>
      <rPr>
        <sz val="9.75"/>
        <color rgb="FF666666"/>
        <rFont val="Helvetica"/>
        <charset val="134"/>
      </rPr>
      <t>C002</t>
    </r>
    <r>
      <rPr>
        <sz val="9.75"/>
        <color rgb="FF666666"/>
        <rFont val="Helvetica"/>
        <charset val="134"/>
      </rPr>
      <t> </t>
    </r>
  </si>
  <si>
    <r>
      <rPr>
        <sz val="9.75"/>
        <color rgb="FF666666"/>
        <rFont val="Helvetica"/>
        <charset val="134"/>
      </rPr>
      <t>B001</t>
    </r>
    <r>
      <rPr>
        <sz val="9.75"/>
        <color rgb="FF666666"/>
        <rFont val="Helvetica"/>
        <charset val="134"/>
      </rPr>
      <t> </t>
    </r>
  </si>
  <si>
    <r>
      <rPr>
        <sz val="9.75"/>
        <color rgb="FF666666"/>
        <rFont val="Helvetica"/>
        <charset val="134"/>
      </rPr>
      <t>A015</t>
    </r>
    <r>
      <rPr>
        <sz val="9.75"/>
        <color rgb="FF666666"/>
        <rFont val="Helvetica"/>
        <charset val="134"/>
      </rPr>
      <t> </t>
    </r>
  </si>
  <si>
    <r>
      <rPr>
        <sz val="9.75"/>
        <color rgb="FF666666"/>
        <rFont val="Helvetica"/>
        <charset val="134"/>
      </rPr>
      <t>A038</t>
    </r>
    <r>
      <rPr>
        <sz val="9.75"/>
        <color rgb="FF666666"/>
        <rFont val="Helvetica"/>
        <charset val="134"/>
      </rPr>
      <t> </t>
    </r>
  </si>
  <si>
    <r>
      <rPr>
        <sz val="9.75"/>
        <color rgb="FF666666"/>
        <rFont val="Helvetica"/>
        <charset val="134"/>
      </rPr>
      <t>A044</t>
    </r>
    <r>
      <rPr>
        <sz val="9.75"/>
        <color rgb="FF666666"/>
        <rFont val="Helvetica"/>
        <charset val="134"/>
      </rPr>
      <t> </t>
    </r>
  </si>
  <si>
    <t>A034 </t>
  </si>
  <si>
    <r>
      <rPr>
        <sz val="9.75"/>
        <color rgb="FF666666"/>
        <rFont val="Helvetica"/>
        <charset val="134"/>
      </rPr>
      <t>A022</t>
    </r>
    <r>
      <rPr>
        <sz val="9.75"/>
        <color rgb="FF666666"/>
        <rFont val="Helvetica"/>
        <charset val="134"/>
      </rPr>
      <t> </t>
    </r>
  </si>
  <si>
    <t>A016 </t>
  </si>
  <si>
    <r>
      <rPr>
        <sz val="9.75"/>
        <color rgb="FF666666"/>
        <rFont val="Helvetica"/>
        <charset val="134"/>
      </rPr>
      <t>A003</t>
    </r>
    <r>
      <rPr>
        <sz val="9.75"/>
        <color rgb="FF666666"/>
        <rFont val="Helvetica"/>
        <charset val="134"/>
      </rPr>
      <t> </t>
    </r>
  </si>
  <si>
    <t>A043 </t>
  </si>
  <si>
    <r>
      <rPr>
        <sz val="9.75"/>
        <color rgb="FF666666"/>
        <rFont val="Helvetica"/>
        <charset val="134"/>
      </rPr>
      <t>A014</t>
    </r>
    <r>
      <rPr>
        <sz val="9.75"/>
        <color rgb="FF666666"/>
        <rFont val="Helvetica"/>
        <charset val="134"/>
      </rPr>
      <t> </t>
    </r>
  </si>
  <si>
    <t>C003 </t>
  </si>
  <si>
    <r>
      <rPr>
        <sz val="9.75"/>
        <color rgb="FF666666"/>
        <rFont val="Helvetica"/>
        <charset val="134"/>
      </rPr>
      <t>A029</t>
    </r>
    <r>
      <rPr>
        <sz val="9.75"/>
        <color rgb="FF666666"/>
        <rFont val="Helvetica"/>
        <charset val="134"/>
      </rPr>
      <t> </t>
    </r>
  </si>
  <si>
    <t>A045 </t>
  </si>
  <si>
    <r>
      <rPr>
        <sz val="9.75"/>
        <color rgb="FF666666"/>
        <rFont val="Helvetica"/>
        <charset val="134"/>
      </rPr>
      <t>A017</t>
    </r>
    <r>
      <rPr>
        <sz val="9.75"/>
        <color rgb="FF666666"/>
        <rFont val="Helvetica"/>
        <charset val="134"/>
      </rPr>
      <t> </t>
    </r>
  </si>
  <si>
    <r>
      <rPr>
        <sz val="9.75"/>
        <color rgb="FF666666"/>
        <rFont val="Helvetica"/>
        <charset val="134"/>
      </rPr>
      <t>A048</t>
    </r>
    <r>
      <rPr>
        <sz val="9.75"/>
        <color rgb="FF666666"/>
        <rFont val="Helvetica"/>
        <charset val="134"/>
      </rPr>
      <t> </t>
    </r>
  </si>
  <si>
    <t>C011 </t>
  </si>
  <si>
    <t>C014 </t>
  </si>
  <si>
    <t>C012 </t>
  </si>
  <si>
    <t>C010 </t>
  </si>
  <si>
    <t>C007 </t>
  </si>
  <si>
    <t>C006 </t>
  </si>
  <si>
    <r>
      <rPr>
        <sz val="9.75"/>
        <color rgb="FF666666"/>
        <rFont val="Helvetica"/>
        <charset val="134"/>
      </rPr>
      <t>Y017</t>
    </r>
    <r>
      <rPr>
        <sz val="9.75"/>
        <color rgb="FF666666"/>
        <rFont val="Helvetica"/>
        <charset val="134"/>
      </rPr>
      <t> </t>
    </r>
  </si>
  <si>
    <t>Y014 </t>
  </si>
  <si>
    <r>
      <rPr>
        <sz val="9.75"/>
        <color rgb="FF666666"/>
        <rFont val="Helvetica"/>
        <charset val="134"/>
      </rPr>
      <t>Y011</t>
    </r>
    <r>
      <rPr>
        <sz val="9.75"/>
        <color rgb="FF666666"/>
        <rFont val="Helvetica"/>
        <charset val="134"/>
      </rPr>
      <t> </t>
    </r>
  </si>
  <si>
    <t>Y010 </t>
  </si>
  <si>
    <r>
      <rPr>
        <sz val="9.75"/>
        <color rgb="FF666666"/>
        <rFont val="Helvetica"/>
        <charset val="134"/>
      </rPr>
      <t>Y009</t>
    </r>
    <r>
      <rPr>
        <sz val="9.75"/>
        <color rgb="FF666666"/>
        <rFont val="Helvetica"/>
        <charset val="134"/>
      </rPr>
      <t> </t>
    </r>
  </si>
  <si>
    <t>Y008 </t>
  </si>
  <si>
    <r>
      <rPr>
        <sz val="9.75"/>
        <color rgb="FF666666"/>
        <rFont val="Helvetica"/>
        <charset val="134"/>
      </rPr>
      <t>Y007</t>
    </r>
    <r>
      <rPr>
        <sz val="9.75"/>
        <color rgb="FF666666"/>
        <rFont val="Helvetica"/>
        <charset val="134"/>
      </rPr>
      <t> </t>
    </r>
  </si>
  <si>
    <r>
      <rPr>
        <sz val="9.75"/>
        <color rgb="FF666666"/>
        <rFont val="Helvetica"/>
        <charset val="134"/>
      </rPr>
      <t>Y001</t>
    </r>
    <r>
      <rPr>
        <sz val="9.75"/>
        <color rgb="FF666666"/>
        <rFont val="Helvetica"/>
        <charset val="134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</si>
</sst>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9.75"/>
      <color rgb="FF666666"/>
      <name val="Helvetica"/>
      <charset val="134"/>
    </font>
    <font>
      <sz val="14"/>
      <color rgb="FF000000"/>
      <name val="宋体"/>
      <charset val="134"/>
    </font>
    <font>
      <sz val="12"/>
      <color rgb="FF000000"/>
      <name val="宋体"/>
      <charset val="134"/>
    </font>
    <font>
      <sz val="7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12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8.jpeg"/><Relationship Id="rId8" Type="http://schemas.openxmlformats.org/officeDocument/2006/relationships/image" Target="media/image7.jpeg"/><Relationship Id="rId7" Type="http://schemas.openxmlformats.org/officeDocument/2006/relationships/image" Target="media/image6.jpeg"/><Relationship Id="rId6" Type="http://schemas.openxmlformats.org/officeDocument/2006/relationships/image" Target="media/image5.jpeg"/><Relationship Id="rId5" Type="http://schemas.openxmlformats.org/officeDocument/2006/relationships/image" Target="media/image4.jpeg"/><Relationship Id="rId4" Type="http://schemas.openxmlformats.org/officeDocument/2006/relationships/image" Target="media/image3.jpeg"/><Relationship Id="rId36" Type="http://schemas.openxmlformats.org/officeDocument/2006/relationships/image" Target="media/image35.jpeg"/><Relationship Id="rId35" Type="http://schemas.openxmlformats.org/officeDocument/2006/relationships/image" Target="media/image34.jpeg"/><Relationship Id="rId34" Type="http://schemas.openxmlformats.org/officeDocument/2006/relationships/image" Target="media/image33.jpeg"/><Relationship Id="rId33" Type="http://schemas.openxmlformats.org/officeDocument/2006/relationships/image" Target="media/image32.jpeg"/><Relationship Id="rId32" Type="http://schemas.openxmlformats.org/officeDocument/2006/relationships/image" Target="media/image31.jpeg"/><Relationship Id="rId31" Type="http://schemas.openxmlformats.org/officeDocument/2006/relationships/image" Target="media/image30.jpeg"/><Relationship Id="rId30" Type="http://schemas.openxmlformats.org/officeDocument/2006/relationships/image" Target="media/image29.jpeg"/><Relationship Id="rId3" Type="http://schemas.openxmlformats.org/officeDocument/2006/relationships/image" Target="media/image2.jpeg"/><Relationship Id="rId29" Type="http://schemas.openxmlformats.org/officeDocument/2006/relationships/image" Target="media/image28.jpeg"/><Relationship Id="rId28" Type="http://schemas.openxmlformats.org/officeDocument/2006/relationships/image" Target="media/image27.jpeg"/><Relationship Id="rId27" Type="http://schemas.openxmlformats.org/officeDocument/2006/relationships/image" Target="media/image26.jpeg"/><Relationship Id="rId26" Type="http://schemas.openxmlformats.org/officeDocument/2006/relationships/image" Target="media/image25.jpeg"/><Relationship Id="rId25" Type="http://schemas.openxmlformats.org/officeDocument/2006/relationships/image" Target="media/image24.jpeg"/><Relationship Id="rId24" Type="http://schemas.openxmlformats.org/officeDocument/2006/relationships/image" Target="media/image23.jpeg"/><Relationship Id="rId23" Type="http://schemas.openxmlformats.org/officeDocument/2006/relationships/image" Target="media/image22.jpeg"/><Relationship Id="rId22" Type="http://schemas.openxmlformats.org/officeDocument/2006/relationships/image" Target="media/image21.jpeg"/><Relationship Id="rId21" Type="http://schemas.openxmlformats.org/officeDocument/2006/relationships/image" Target="media/image20.jpeg"/><Relationship Id="rId20" Type="http://schemas.openxmlformats.org/officeDocument/2006/relationships/image" Target="media/image19.jpeg"/><Relationship Id="rId2" Type="http://schemas.openxmlformats.org/officeDocument/2006/relationships/image" Target="NULL" TargetMode="External"/><Relationship Id="rId19" Type="http://schemas.openxmlformats.org/officeDocument/2006/relationships/image" Target="media/image18.jpeg"/><Relationship Id="rId18" Type="http://schemas.openxmlformats.org/officeDocument/2006/relationships/image" Target="media/image17.jpeg"/><Relationship Id="rId17" Type="http://schemas.openxmlformats.org/officeDocument/2006/relationships/image" Target="media/image16.jpeg"/><Relationship Id="rId16" Type="http://schemas.openxmlformats.org/officeDocument/2006/relationships/image" Target="media/image15.jpeg"/><Relationship Id="rId15" Type="http://schemas.openxmlformats.org/officeDocument/2006/relationships/image" Target="media/image14.jpeg"/><Relationship Id="rId14" Type="http://schemas.openxmlformats.org/officeDocument/2006/relationships/image" Target="media/image13.jpeg"/><Relationship Id="rId13" Type="http://schemas.openxmlformats.org/officeDocument/2006/relationships/image" Target="media/image12.jpeg"/><Relationship Id="rId12" Type="http://schemas.openxmlformats.org/officeDocument/2006/relationships/image" Target="media/image11.jpeg"/><Relationship Id="rId11" Type="http://schemas.openxmlformats.org/officeDocument/2006/relationships/image" Target="media/image10.jpeg"/><Relationship Id="rId10" Type="http://schemas.openxmlformats.org/officeDocument/2006/relationships/image" Target="media/image9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9" Type="http://www.wps.cn/officeDocument/2020/cellImage" Target="cellimag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10</xdr:row>
      <xdr:rowOff>304800</xdr:rowOff>
    </xdr:to>
    <xdr:pic>
      <xdr:nvPicPr>
        <xdr:cNvPr id="11" name="图片 10"/>
        <xdr:cNvPicPr>
          <a:picLocks noChangeAspect="1"/>
        </xdr:cNvPicPr>
      </xdr:nvPicPr>
      <xdr:blipFill>
        <a:stretch>
          <a:fillRect/>
        </a:stretch>
      </xdr:blipFill>
      <xdr:spPr>
        <a:xfrm>
          <a:off x="4876800" y="51562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304800</xdr:rowOff>
    </xdr:to>
    <xdr:pic>
      <xdr:nvPicPr>
        <xdr:cNvPr id="12" name="图片 11"/>
        <xdr:cNvPicPr>
          <a:picLocks noChangeAspect="1"/>
        </xdr:cNvPicPr>
      </xdr:nvPicPr>
      <xdr:blipFill>
        <a:stretch>
          <a:fillRect/>
        </a:stretch>
      </xdr:blipFill>
      <xdr:spPr>
        <a:xfrm>
          <a:off x="4876800" y="56642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304800</xdr:rowOff>
    </xdr:to>
    <xdr:pic>
      <xdr:nvPicPr>
        <xdr:cNvPr id="13" name="图片 12"/>
        <xdr:cNvPicPr>
          <a:picLocks noChangeAspect="1"/>
        </xdr:cNvPicPr>
      </xdr:nvPicPr>
      <xdr:blipFill>
        <a:stretch>
          <a:fillRect/>
        </a:stretch>
      </xdr:blipFill>
      <xdr:spPr>
        <a:xfrm>
          <a:off x="4876800" y="56642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10</xdr:row>
      <xdr:rowOff>304800</xdr:rowOff>
    </xdr:to>
    <xdr:pic>
      <xdr:nvPicPr>
        <xdr:cNvPr id="14" name="图片 13"/>
        <xdr:cNvPicPr>
          <a:picLocks noChangeAspect="1"/>
        </xdr:cNvPicPr>
      </xdr:nvPicPr>
      <xdr:blipFill>
        <a:stretch>
          <a:fillRect/>
        </a:stretch>
      </xdr:blipFill>
      <xdr:spPr>
        <a:xfrm>
          <a:off x="4876800" y="51562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15</xdr:row>
      <xdr:rowOff>304800</xdr:rowOff>
    </xdr:to>
    <xdr:pic>
      <xdr:nvPicPr>
        <xdr:cNvPr id="20" name="图片 19"/>
        <xdr:cNvPicPr>
          <a:picLocks noChangeAspect="1"/>
        </xdr:cNvPicPr>
      </xdr:nvPicPr>
      <xdr:blipFill>
        <a:stretch>
          <a:fillRect/>
        </a:stretch>
      </xdr:blipFill>
      <xdr:spPr>
        <a:xfrm>
          <a:off x="4876800" y="78994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304800</xdr:rowOff>
    </xdr:to>
    <xdr:pic>
      <xdr:nvPicPr>
        <xdr:cNvPr id="22" name="图片 21"/>
        <xdr:cNvPicPr>
          <a:picLocks noChangeAspect="1"/>
        </xdr:cNvPicPr>
      </xdr:nvPicPr>
      <xdr:blipFill>
        <a:stretch>
          <a:fillRect/>
        </a:stretch>
      </xdr:blipFill>
      <xdr:spPr>
        <a:xfrm>
          <a:off x="4876800" y="46482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304800</xdr:rowOff>
    </xdr:to>
    <xdr:pic>
      <xdr:nvPicPr>
        <xdr:cNvPr id="23" name="图片 22"/>
        <xdr:cNvPicPr>
          <a:picLocks noChangeAspect="1"/>
        </xdr:cNvPicPr>
      </xdr:nvPicPr>
      <xdr:blipFill>
        <a:stretch>
          <a:fillRect/>
        </a:stretch>
      </xdr:blipFill>
      <xdr:spPr>
        <a:xfrm>
          <a:off x="4876800" y="46482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304800</xdr:rowOff>
    </xdr:to>
    <xdr:pic>
      <xdr:nvPicPr>
        <xdr:cNvPr id="26" name="图片 25"/>
        <xdr:cNvPicPr>
          <a:picLocks noChangeAspect="1"/>
        </xdr:cNvPicPr>
      </xdr:nvPicPr>
      <xdr:blipFill>
        <a:stretch>
          <a:fillRect/>
        </a:stretch>
      </xdr:blipFill>
      <xdr:spPr>
        <a:xfrm>
          <a:off x="4876800" y="21082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304800</xdr:rowOff>
    </xdr:to>
    <xdr:pic>
      <xdr:nvPicPr>
        <xdr:cNvPr id="27" name="图片 26"/>
        <xdr:cNvPicPr>
          <a:picLocks noChangeAspect="1"/>
        </xdr:cNvPicPr>
      </xdr:nvPicPr>
      <xdr:blipFill>
        <a:stretch>
          <a:fillRect/>
        </a:stretch>
      </xdr:blipFill>
      <xdr:spPr>
        <a:xfrm>
          <a:off x="4876800" y="21082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304800</xdr:rowOff>
    </xdr:to>
    <xdr:pic>
      <xdr:nvPicPr>
        <xdr:cNvPr id="28" name="图片 27"/>
        <xdr:cNvPicPr>
          <a:picLocks noChangeAspect="1"/>
        </xdr:cNvPicPr>
      </xdr:nvPicPr>
      <xdr:blipFill>
        <a:stretch>
          <a:fillRect/>
        </a:stretch>
      </xdr:blipFill>
      <xdr:spPr>
        <a:xfrm>
          <a:off x="4876800" y="21082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304800</xdr:rowOff>
    </xdr:to>
    <xdr:pic>
      <xdr:nvPicPr>
        <xdr:cNvPr id="29" name="图片 28"/>
        <xdr:cNvPicPr>
          <a:picLocks noChangeAspect="1"/>
        </xdr:cNvPicPr>
      </xdr:nvPicPr>
      <xdr:blipFill>
        <a:stretch>
          <a:fillRect/>
        </a:stretch>
      </xdr:blipFill>
      <xdr:spPr>
        <a:xfrm>
          <a:off x="4876800" y="21082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12</xdr:row>
      <xdr:rowOff>304800</xdr:rowOff>
    </xdr:to>
    <xdr:pic>
      <xdr:nvPicPr>
        <xdr:cNvPr id="35" name="图片 34"/>
        <xdr:cNvPicPr>
          <a:picLocks noChangeAspect="1"/>
        </xdr:cNvPicPr>
      </xdr:nvPicPr>
      <xdr:blipFill>
        <a:stretch>
          <a:fillRect/>
        </a:stretch>
      </xdr:blipFill>
      <xdr:spPr>
        <a:xfrm>
          <a:off x="4876800" y="61468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12</xdr:row>
      <xdr:rowOff>244475</xdr:rowOff>
    </xdr:from>
    <xdr:to>
      <xdr:col>4</xdr:col>
      <xdr:colOff>304800</xdr:colOff>
      <xdr:row>13</xdr:row>
      <xdr:rowOff>53975</xdr:rowOff>
    </xdr:to>
    <xdr:pic>
      <xdr:nvPicPr>
        <xdr:cNvPr id="36" name="图片 35"/>
        <xdr:cNvPicPr>
          <a:picLocks noChangeAspect="1"/>
        </xdr:cNvPicPr>
      </xdr:nvPicPr>
      <xdr:blipFill>
        <a:stretch>
          <a:fillRect/>
        </a:stretch>
      </xdr:blipFill>
      <xdr:spPr>
        <a:xfrm>
          <a:off x="4876800" y="63912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12</xdr:row>
      <xdr:rowOff>304800</xdr:rowOff>
    </xdr:to>
    <xdr:pic>
      <xdr:nvPicPr>
        <xdr:cNvPr id="37" name="图片 36"/>
        <xdr:cNvPicPr>
          <a:picLocks noChangeAspect="1"/>
        </xdr:cNvPicPr>
      </xdr:nvPicPr>
      <xdr:blipFill>
        <a:stretch>
          <a:fillRect/>
        </a:stretch>
      </xdr:blipFill>
      <xdr:spPr>
        <a:xfrm>
          <a:off x="4876800" y="61468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12</xdr:row>
      <xdr:rowOff>304800</xdr:rowOff>
    </xdr:to>
    <xdr:pic>
      <xdr:nvPicPr>
        <xdr:cNvPr id="38" name="图片 37"/>
        <xdr:cNvPicPr>
          <a:picLocks noChangeAspect="1"/>
        </xdr:cNvPicPr>
      </xdr:nvPicPr>
      <xdr:blipFill>
        <a:stretch>
          <a:fillRect/>
        </a:stretch>
      </xdr:blipFill>
      <xdr:spPr>
        <a:xfrm>
          <a:off x="4876800" y="61468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654050</xdr:colOff>
      <xdr:row>12</xdr:row>
      <xdr:rowOff>244475</xdr:rowOff>
    </xdr:from>
    <xdr:to>
      <xdr:col>4</xdr:col>
      <xdr:colOff>958850</xdr:colOff>
      <xdr:row>13</xdr:row>
      <xdr:rowOff>53975</xdr:rowOff>
    </xdr:to>
    <xdr:pic>
      <xdr:nvPicPr>
        <xdr:cNvPr id="49" name="图片 48"/>
        <xdr:cNvPicPr>
          <a:picLocks noChangeAspect="1"/>
        </xdr:cNvPicPr>
      </xdr:nvPicPr>
      <xdr:blipFill>
        <a:stretch>
          <a:fillRect/>
        </a:stretch>
      </xdr:blipFill>
      <xdr:spPr>
        <a:xfrm>
          <a:off x="5530850" y="63912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304800</xdr:rowOff>
    </xdr:to>
    <xdr:pic>
      <xdr:nvPicPr>
        <xdr:cNvPr id="50" name="图片 49"/>
        <xdr:cNvPicPr>
          <a:picLocks noChangeAspect="1"/>
        </xdr:cNvPicPr>
      </xdr:nvPicPr>
      <xdr:blipFill>
        <a:stretch>
          <a:fillRect/>
        </a:stretch>
      </xdr:blipFill>
      <xdr:spPr>
        <a:xfrm>
          <a:off x="4876800" y="118999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304800</xdr:rowOff>
    </xdr:to>
    <xdr:pic>
      <xdr:nvPicPr>
        <xdr:cNvPr id="51" name="图片 50"/>
        <xdr:cNvPicPr>
          <a:picLocks noChangeAspect="1"/>
        </xdr:cNvPicPr>
      </xdr:nvPicPr>
      <xdr:blipFill>
        <a:stretch>
          <a:fillRect/>
        </a:stretch>
      </xdr:blipFill>
      <xdr:spPr>
        <a:xfrm>
          <a:off x="4876800" y="118999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pic>
      <xdr:nvPicPr>
        <xdr:cNvPr id="56" name="图片 55"/>
        <xdr:cNvPicPr>
          <a:picLocks noChangeAspect="1"/>
        </xdr:cNvPicPr>
      </xdr:nvPicPr>
      <xdr:blipFill>
        <a:stretch>
          <a:fillRect/>
        </a:stretch>
      </xdr:blipFill>
      <xdr:spPr>
        <a:xfrm>
          <a:off x="4876800" y="16002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14</xdr:row>
      <xdr:rowOff>304800</xdr:rowOff>
    </xdr:to>
    <xdr:pic>
      <xdr:nvPicPr>
        <xdr:cNvPr id="58" name="图片 57"/>
        <xdr:cNvPicPr>
          <a:picLocks noChangeAspect="1"/>
        </xdr:cNvPicPr>
      </xdr:nvPicPr>
      <xdr:blipFill>
        <a:stretch>
          <a:fillRect/>
        </a:stretch>
      </xdr:blipFill>
      <xdr:spPr>
        <a:xfrm>
          <a:off x="4876800" y="72517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17</xdr:row>
      <xdr:rowOff>304800</xdr:rowOff>
    </xdr:to>
    <xdr:pic>
      <xdr:nvPicPr>
        <xdr:cNvPr id="68" name="图片 67"/>
        <xdr:cNvPicPr>
          <a:picLocks noChangeAspect="1"/>
        </xdr:cNvPicPr>
      </xdr:nvPicPr>
      <xdr:blipFill>
        <a:stretch>
          <a:fillRect/>
        </a:stretch>
      </xdr:blipFill>
      <xdr:spPr>
        <a:xfrm>
          <a:off x="4876800" y="94742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304800</xdr:colOff>
      <xdr:row>10</xdr:row>
      <xdr:rowOff>304800</xdr:rowOff>
    </xdr:to>
    <xdr:pic>
      <xdr:nvPicPr>
        <xdr:cNvPr id="80" name="图片 79"/>
        <xdr:cNvPicPr>
          <a:picLocks noChangeAspect="1"/>
        </xdr:cNvPicPr>
      </xdr:nvPicPr>
      <xdr:blipFill>
        <a:stretch>
          <a:fillRect/>
        </a:stretch>
      </xdr:blipFill>
      <xdr:spPr>
        <a:xfrm>
          <a:off x="2762250" y="51562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304800</xdr:rowOff>
    </xdr:to>
    <xdr:pic>
      <xdr:nvPicPr>
        <xdr:cNvPr id="81" name="图片 80"/>
        <xdr:cNvPicPr>
          <a:picLocks noChangeAspect="1"/>
        </xdr:cNvPicPr>
      </xdr:nvPicPr>
      <xdr:blipFill>
        <a:stretch>
          <a:fillRect/>
        </a:stretch>
      </xdr:blipFill>
      <xdr:spPr>
        <a:xfrm>
          <a:off x="2762250" y="56642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304800</xdr:rowOff>
    </xdr:to>
    <xdr:pic>
      <xdr:nvPicPr>
        <xdr:cNvPr id="82" name="图片 81"/>
        <xdr:cNvPicPr>
          <a:picLocks noChangeAspect="1"/>
        </xdr:cNvPicPr>
      </xdr:nvPicPr>
      <xdr:blipFill>
        <a:stretch>
          <a:fillRect/>
        </a:stretch>
      </xdr:blipFill>
      <xdr:spPr>
        <a:xfrm>
          <a:off x="2762250" y="56642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304800</xdr:colOff>
      <xdr:row>10</xdr:row>
      <xdr:rowOff>304800</xdr:rowOff>
    </xdr:to>
    <xdr:pic>
      <xdr:nvPicPr>
        <xdr:cNvPr id="83" name="图片 82"/>
        <xdr:cNvPicPr>
          <a:picLocks noChangeAspect="1"/>
        </xdr:cNvPicPr>
      </xdr:nvPicPr>
      <xdr:blipFill>
        <a:stretch>
          <a:fillRect/>
        </a:stretch>
      </xdr:blipFill>
      <xdr:spPr>
        <a:xfrm>
          <a:off x="2762250" y="51562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304800</xdr:colOff>
      <xdr:row>15</xdr:row>
      <xdr:rowOff>304800</xdr:rowOff>
    </xdr:to>
    <xdr:pic>
      <xdr:nvPicPr>
        <xdr:cNvPr id="84" name="图片 83"/>
        <xdr:cNvPicPr>
          <a:picLocks noChangeAspect="1"/>
        </xdr:cNvPicPr>
      </xdr:nvPicPr>
      <xdr:blipFill>
        <a:stretch>
          <a:fillRect/>
        </a:stretch>
      </xdr:blipFill>
      <xdr:spPr>
        <a:xfrm>
          <a:off x="2762250" y="78994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304800</xdr:colOff>
      <xdr:row>9</xdr:row>
      <xdr:rowOff>304800</xdr:rowOff>
    </xdr:to>
    <xdr:pic>
      <xdr:nvPicPr>
        <xdr:cNvPr id="85" name="图片 84"/>
        <xdr:cNvPicPr>
          <a:picLocks noChangeAspect="1"/>
        </xdr:cNvPicPr>
      </xdr:nvPicPr>
      <xdr:blipFill>
        <a:stretch>
          <a:fillRect/>
        </a:stretch>
      </xdr:blipFill>
      <xdr:spPr>
        <a:xfrm>
          <a:off x="2762250" y="46482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304800</xdr:colOff>
      <xdr:row>9</xdr:row>
      <xdr:rowOff>304800</xdr:rowOff>
    </xdr:to>
    <xdr:pic>
      <xdr:nvPicPr>
        <xdr:cNvPr id="86" name="图片 85"/>
        <xdr:cNvPicPr>
          <a:picLocks noChangeAspect="1"/>
        </xdr:cNvPicPr>
      </xdr:nvPicPr>
      <xdr:blipFill>
        <a:stretch>
          <a:fillRect/>
        </a:stretch>
      </xdr:blipFill>
      <xdr:spPr>
        <a:xfrm>
          <a:off x="2762250" y="46482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304800</xdr:colOff>
      <xdr:row>4</xdr:row>
      <xdr:rowOff>304800</xdr:rowOff>
    </xdr:to>
    <xdr:pic>
      <xdr:nvPicPr>
        <xdr:cNvPr id="87" name="图片 86"/>
        <xdr:cNvPicPr>
          <a:picLocks noChangeAspect="1"/>
        </xdr:cNvPicPr>
      </xdr:nvPicPr>
      <xdr:blipFill>
        <a:stretch>
          <a:fillRect/>
        </a:stretch>
      </xdr:blipFill>
      <xdr:spPr>
        <a:xfrm>
          <a:off x="2762250" y="21082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304800</xdr:colOff>
      <xdr:row>4</xdr:row>
      <xdr:rowOff>304800</xdr:rowOff>
    </xdr:to>
    <xdr:pic>
      <xdr:nvPicPr>
        <xdr:cNvPr id="88" name="图片 87"/>
        <xdr:cNvPicPr>
          <a:picLocks noChangeAspect="1"/>
        </xdr:cNvPicPr>
      </xdr:nvPicPr>
      <xdr:blipFill>
        <a:stretch>
          <a:fillRect/>
        </a:stretch>
      </xdr:blipFill>
      <xdr:spPr>
        <a:xfrm>
          <a:off x="2762250" y="21082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304800</xdr:colOff>
      <xdr:row>4</xdr:row>
      <xdr:rowOff>304800</xdr:rowOff>
    </xdr:to>
    <xdr:pic>
      <xdr:nvPicPr>
        <xdr:cNvPr id="89" name="图片 88"/>
        <xdr:cNvPicPr>
          <a:picLocks noChangeAspect="1"/>
        </xdr:cNvPicPr>
      </xdr:nvPicPr>
      <xdr:blipFill>
        <a:stretch>
          <a:fillRect/>
        </a:stretch>
      </xdr:blipFill>
      <xdr:spPr>
        <a:xfrm>
          <a:off x="2762250" y="21082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304800</xdr:colOff>
      <xdr:row>4</xdr:row>
      <xdr:rowOff>304800</xdr:rowOff>
    </xdr:to>
    <xdr:pic>
      <xdr:nvPicPr>
        <xdr:cNvPr id="90" name="图片 89"/>
        <xdr:cNvPicPr>
          <a:picLocks noChangeAspect="1"/>
        </xdr:cNvPicPr>
      </xdr:nvPicPr>
      <xdr:blipFill>
        <a:stretch>
          <a:fillRect/>
        </a:stretch>
      </xdr:blipFill>
      <xdr:spPr>
        <a:xfrm>
          <a:off x="2762250" y="21082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304800</xdr:colOff>
      <xdr:row>12</xdr:row>
      <xdr:rowOff>304800</xdr:rowOff>
    </xdr:to>
    <xdr:pic>
      <xdr:nvPicPr>
        <xdr:cNvPr id="91" name="图片 90"/>
        <xdr:cNvPicPr>
          <a:picLocks noChangeAspect="1"/>
        </xdr:cNvPicPr>
      </xdr:nvPicPr>
      <xdr:blipFill>
        <a:stretch>
          <a:fillRect/>
        </a:stretch>
      </xdr:blipFill>
      <xdr:spPr>
        <a:xfrm>
          <a:off x="2762250" y="61468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654050</xdr:colOff>
      <xdr:row>12</xdr:row>
      <xdr:rowOff>244475</xdr:rowOff>
    </xdr:from>
    <xdr:to>
      <xdr:col>1</xdr:col>
      <xdr:colOff>958850</xdr:colOff>
      <xdr:row>13</xdr:row>
      <xdr:rowOff>53975</xdr:rowOff>
    </xdr:to>
    <xdr:pic>
      <xdr:nvPicPr>
        <xdr:cNvPr id="92" name="图片 91"/>
        <xdr:cNvPicPr>
          <a:picLocks noChangeAspect="1"/>
        </xdr:cNvPicPr>
      </xdr:nvPicPr>
      <xdr:blipFill>
        <a:stretch>
          <a:fillRect/>
        </a:stretch>
      </xdr:blipFill>
      <xdr:spPr>
        <a:xfrm>
          <a:off x="2349500" y="63912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304800</xdr:colOff>
      <xdr:row>12</xdr:row>
      <xdr:rowOff>304800</xdr:rowOff>
    </xdr:to>
    <xdr:pic>
      <xdr:nvPicPr>
        <xdr:cNvPr id="93" name="图片 92"/>
        <xdr:cNvPicPr>
          <a:picLocks noChangeAspect="1"/>
        </xdr:cNvPicPr>
      </xdr:nvPicPr>
      <xdr:blipFill>
        <a:stretch>
          <a:fillRect/>
        </a:stretch>
      </xdr:blipFill>
      <xdr:spPr>
        <a:xfrm>
          <a:off x="2762250" y="61468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304800</xdr:colOff>
      <xdr:row>12</xdr:row>
      <xdr:rowOff>304800</xdr:rowOff>
    </xdr:to>
    <xdr:pic>
      <xdr:nvPicPr>
        <xdr:cNvPr id="94" name="图片 93"/>
        <xdr:cNvPicPr>
          <a:picLocks noChangeAspect="1"/>
        </xdr:cNvPicPr>
      </xdr:nvPicPr>
      <xdr:blipFill>
        <a:stretch>
          <a:fillRect/>
        </a:stretch>
      </xdr:blipFill>
      <xdr:spPr>
        <a:xfrm>
          <a:off x="2762250" y="61468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20</xdr:row>
      <xdr:rowOff>304800</xdr:rowOff>
    </xdr:to>
    <xdr:pic>
      <xdr:nvPicPr>
        <xdr:cNvPr id="95" name="图片 94"/>
        <xdr:cNvPicPr>
          <a:picLocks noChangeAspect="1"/>
        </xdr:cNvPicPr>
      </xdr:nvPicPr>
      <xdr:blipFill>
        <a:stretch>
          <a:fillRect/>
        </a:stretch>
      </xdr:blipFill>
      <xdr:spPr>
        <a:xfrm>
          <a:off x="2762250" y="118999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20</xdr:row>
      <xdr:rowOff>304800</xdr:rowOff>
    </xdr:to>
    <xdr:pic>
      <xdr:nvPicPr>
        <xdr:cNvPr id="96" name="图片 95"/>
        <xdr:cNvPicPr>
          <a:picLocks noChangeAspect="1"/>
        </xdr:cNvPicPr>
      </xdr:nvPicPr>
      <xdr:blipFill>
        <a:stretch>
          <a:fillRect/>
        </a:stretch>
      </xdr:blipFill>
      <xdr:spPr>
        <a:xfrm>
          <a:off x="2762250" y="118999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pic>
      <xdr:nvPicPr>
        <xdr:cNvPr id="97" name="图片 96"/>
        <xdr:cNvPicPr>
          <a:picLocks noChangeAspect="1"/>
        </xdr:cNvPicPr>
      </xdr:nvPicPr>
      <xdr:blipFill>
        <a:stretch>
          <a:fillRect/>
        </a:stretch>
      </xdr:blipFill>
      <xdr:spPr>
        <a:xfrm>
          <a:off x="2762250" y="16002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304800</xdr:rowOff>
    </xdr:to>
    <xdr:pic>
      <xdr:nvPicPr>
        <xdr:cNvPr id="98" name="图片 97"/>
        <xdr:cNvPicPr>
          <a:picLocks noChangeAspect="1"/>
        </xdr:cNvPicPr>
      </xdr:nvPicPr>
      <xdr:blipFill>
        <a:stretch>
          <a:fillRect/>
        </a:stretch>
      </xdr:blipFill>
      <xdr:spPr>
        <a:xfrm>
          <a:off x="2762250" y="72517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304800</xdr:colOff>
      <xdr:row>17</xdr:row>
      <xdr:rowOff>304800</xdr:rowOff>
    </xdr:to>
    <xdr:pic>
      <xdr:nvPicPr>
        <xdr:cNvPr id="99" name="图片 98"/>
        <xdr:cNvPicPr>
          <a:picLocks noChangeAspect="1"/>
        </xdr:cNvPicPr>
      </xdr:nvPicPr>
      <xdr:blipFill>
        <a:stretch>
          <a:fillRect/>
        </a:stretch>
      </xdr:blipFill>
      <xdr:spPr>
        <a:xfrm>
          <a:off x="2762250" y="94742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topLeftCell="A32" workbookViewId="0">
      <selection activeCell="F2" sqref="F2:F36"/>
    </sheetView>
  </sheetViews>
  <sheetFormatPr defaultColWidth="9" defaultRowHeight="15.6" outlineLevelCol="6"/>
  <cols>
    <col min="1" max="1" width="22.25" customWidth="1"/>
    <col min="2" max="2" width="14" customWidth="1"/>
    <col min="3" max="3" width="16.5833333333333" customWidth="1"/>
    <col min="4" max="4" width="11.1666666666667" customWidth="1"/>
    <col min="5" max="5" width="26.9166666666667" customWidth="1"/>
    <col min="6" max="6" width="24.0833333333333" customWidth="1"/>
    <col min="7" max="7" width="13.9166666666667" customWidth="1"/>
  </cols>
  <sheetData>
    <row r="1" ht="46" customHeight="1" spans="1:7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2" t="s">
        <v>5</v>
      </c>
      <c r="G1" s="1" t="s">
        <v>6</v>
      </c>
    </row>
    <row r="2" ht="40" customHeight="1" spans="1:7">
      <c r="A2" s="4" t="s">
        <v>7</v>
      </c>
      <c r="B2" s="5" t="s">
        <v>8</v>
      </c>
      <c r="C2" t="str">
        <f>_xlfn.DISPIMG("ID_AA2B557486A74692ACD16AEA4E54D8FC",1)</f>
        <v>=DISPIMG("ID_AA2B557486A74692ACD16AEA4E54D8FC",1)</v>
      </c>
      <c r="D2" s="6">
        <v>45</v>
      </c>
      <c r="E2" t="str">
        <f>_xlfn.DISPIMG("ID_AA2B557486A74692ACD16AEA4E54D8FC",1)</f>
        <v>=DISPIMG("ID_AA2B557486A74692ACD16AEA4E54D8FC",1)</v>
      </c>
      <c r="F2" s="7" t="s">
        <v>9</v>
      </c>
      <c r="G2" s="8">
        <v>1.7</v>
      </c>
    </row>
    <row r="3" ht="40" customHeight="1" spans="1:7">
      <c r="A3" s="4" t="s">
        <v>10</v>
      </c>
      <c r="B3" s="5" t="s">
        <v>8</v>
      </c>
      <c r="C3" t="str">
        <f>_xlfn.DISPIMG("ID_697AE3CD887D48A8A84A099BCC2820EF",1)</f>
        <v>=DISPIMG("ID_697AE3CD887D48A8A84A099BCC2820EF",1)</v>
      </c>
      <c r="D3" s="6">
        <v>9</v>
      </c>
      <c r="E3" t="str">
        <f>_xlfn.DISPIMG("ID_697AE3CD887D48A8A84A099BCC2820EF",1)</f>
        <v>=DISPIMG("ID_697AE3CD887D48A8A84A099BCC2820EF",1)</v>
      </c>
      <c r="F3" s="9"/>
      <c r="G3" s="8"/>
    </row>
    <row r="4" ht="40" customHeight="1" spans="1:7">
      <c r="A4" s="4" t="s">
        <v>11</v>
      </c>
      <c r="B4" s="5" t="s">
        <v>8</v>
      </c>
      <c r="C4" t="str">
        <f>_xlfn.DISPIMG("ID_0420E74156B3484A8AE677BA365CB223",1)</f>
        <v>=DISPIMG("ID_0420E74156B3484A8AE677BA365CB223",1)</v>
      </c>
      <c r="D4" s="6">
        <v>49</v>
      </c>
      <c r="E4" t="str">
        <f>_xlfn.DISPIMG("ID_0420E74156B3484A8AE677BA365CB223",1)</f>
        <v>=DISPIMG("ID_0420E74156B3484A8AE677BA365CB223",1)</v>
      </c>
      <c r="F4" s="9"/>
      <c r="G4" s="8"/>
    </row>
    <row r="5" ht="40" customHeight="1" spans="1:7">
      <c r="A5" s="4" t="s">
        <v>12</v>
      </c>
      <c r="B5" s="5" t="s">
        <v>8</v>
      </c>
      <c r="C5" t="str">
        <f>_xlfn.DISPIMG("ID_C2535F1FB34D496B965B5A2AD81988DD",1)</f>
        <v>=DISPIMG("ID_C2535F1FB34D496B965B5A2AD81988DD",1)</v>
      </c>
      <c r="D5" s="6">
        <v>57</v>
      </c>
      <c r="E5" t="str">
        <f>_xlfn.DISPIMG("ID_C2535F1FB34D496B965B5A2AD81988DD",1)</f>
        <v>=DISPIMG("ID_C2535F1FB34D496B965B5A2AD81988DD",1)</v>
      </c>
      <c r="F5" s="9"/>
      <c r="G5" s="8"/>
    </row>
    <row r="6" ht="40" customHeight="1" spans="1:7">
      <c r="A6" s="4" t="s">
        <v>13</v>
      </c>
      <c r="B6" s="5" t="s">
        <v>8</v>
      </c>
      <c r="C6" t="str">
        <f>_xlfn.DISPIMG("ID_84B0ABA2E85846D1A245369CAA22C54B",1)</f>
        <v>=DISPIMG("ID_84B0ABA2E85846D1A245369CAA22C54B",1)</v>
      </c>
      <c r="D6" s="6">
        <v>56</v>
      </c>
      <c r="E6" t="str">
        <f>_xlfn.DISPIMG("ID_84B0ABA2E85846D1A245369CAA22C54B",1)</f>
        <v>=DISPIMG("ID_84B0ABA2E85846D1A245369CAA22C54B",1)</v>
      </c>
      <c r="F6" s="9"/>
      <c r="G6" s="8"/>
    </row>
    <row r="7" ht="40" customHeight="1" spans="1:7">
      <c r="A7" s="4" t="s">
        <v>14</v>
      </c>
      <c r="B7" s="5" t="s">
        <v>8</v>
      </c>
      <c r="C7" t="str">
        <f>_xlfn.DISPIMG("ID_ECDE9429FE214A95A08F51DF5481F3A2",1)</f>
        <v>=DISPIMG("ID_ECDE9429FE214A95A08F51DF5481F3A2",1)</v>
      </c>
      <c r="D7" s="6">
        <v>46</v>
      </c>
      <c r="E7" t="str">
        <f>_xlfn.DISPIMG("ID_ECDE9429FE214A95A08F51DF5481F3A2",1)</f>
        <v>=DISPIMG("ID_ECDE9429FE214A95A08F51DF5481F3A2",1)</v>
      </c>
      <c r="F7" s="9"/>
      <c r="G7" s="8"/>
    </row>
    <row r="8" ht="40" customHeight="1" spans="1:7">
      <c r="A8" s="4" t="s">
        <v>15</v>
      </c>
      <c r="B8" s="5" t="s">
        <v>8</v>
      </c>
      <c r="C8" t="str">
        <f>_xlfn.DISPIMG("ID_5EAE931AE1654B999F4105642AD86FC1",1)</f>
        <v>=DISPIMG("ID_5EAE931AE1654B999F4105642AD86FC1",1)</v>
      </c>
      <c r="D8" s="6">
        <v>82</v>
      </c>
      <c r="E8" t="str">
        <f>_xlfn.DISPIMG("ID_5EAE931AE1654B999F4105642AD86FC1",1)</f>
        <v>=DISPIMG("ID_5EAE931AE1654B999F4105642AD86FC1",1)</v>
      </c>
      <c r="F8" s="9"/>
      <c r="G8" s="8"/>
    </row>
    <row r="9" ht="40" customHeight="1" spans="1:7">
      <c r="A9" s="4" t="s">
        <v>16</v>
      </c>
      <c r="B9" s="5" t="s">
        <v>8</v>
      </c>
      <c r="C9" t="str">
        <f>_xlfn.DISPIMG("ID_566EE8E3833E407A868D52689F0FAAF7",1)</f>
        <v>=DISPIMG("ID_566EE8E3833E407A868D52689F0FAAF7",1)</v>
      </c>
      <c r="D9" s="6">
        <v>74</v>
      </c>
      <c r="E9" t="str">
        <f>_xlfn.DISPIMG("ID_566EE8E3833E407A868D52689F0FAAF7",1)</f>
        <v>=DISPIMG("ID_566EE8E3833E407A868D52689F0FAAF7",1)</v>
      </c>
      <c r="F9" s="9"/>
      <c r="G9" s="8"/>
    </row>
    <row r="10" ht="40" customHeight="1" spans="1:7">
      <c r="A10" s="4" t="s">
        <v>17</v>
      </c>
      <c r="B10" s="5" t="s">
        <v>8</v>
      </c>
      <c r="C10" t="str">
        <f>_xlfn.DISPIMG("ID_24CB9F4A53B14D8C99A0463FFD92CF54",1)</f>
        <v>=DISPIMG("ID_24CB9F4A53B14D8C99A0463FFD92CF54",1)</v>
      </c>
      <c r="D10" s="6">
        <v>50</v>
      </c>
      <c r="E10" t="str">
        <f>_xlfn.DISPIMG("ID_24CB9F4A53B14D8C99A0463FFD92CF54",1)</f>
        <v>=DISPIMG("ID_24CB9F4A53B14D8C99A0463FFD92CF54",1)</v>
      </c>
      <c r="F10" s="9"/>
      <c r="G10" s="8"/>
    </row>
    <row r="11" ht="40" customHeight="1" spans="1:7">
      <c r="A11" s="4" t="s">
        <v>18</v>
      </c>
      <c r="B11" s="5" t="s">
        <v>8</v>
      </c>
      <c r="C11" t="str">
        <f>_xlfn.DISPIMG("ID_ACAC77EB1D394251B80033AB34A6C16C",1)</f>
        <v>=DISPIMG("ID_ACAC77EB1D394251B80033AB34A6C16C",1)</v>
      </c>
      <c r="D11" s="6">
        <v>46</v>
      </c>
      <c r="E11" t="str">
        <f>_xlfn.DISPIMG("ID_ACAC77EB1D394251B80033AB34A6C16C",1)</f>
        <v>=DISPIMG("ID_ACAC77EB1D394251B80033AB34A6C16C",1)</v>
      </c>
      <c r="F11" s="9"/>
      <c r="G11" s="8"/>
    </row>
    <row r="12" ht="38" customHeight="1" spans="1:7">
      <c r="A12" s="4" t="s">
        <v>19</v>
      </c>
      <c r="B12" s="5" t="s">
        <v>8</v>
      </c>
      <c r="C12" t="str">
        <f>_xlfn.DISPIMG("ID_838940107F1B4F508801A7F5E105B52E",1)</f>
        <v>=DISPIMG("ID_838940107F1B4F508801A7F5E105B52E",1)</v>
      </c>
      <c r="D12" s="1">
        <v>60</v>
      </c>
      <c r="E12" t="str">
        <f>_xlfn.DISPIMG("ID_838940107F1B4F508801A7F5E105B52E",1)</f>
        <v>=DISPIMG("ID_838940107F1B4F508801A7F5E105B52E",1)</v>
      </c>
      <c r="F12" s="9"/>
      <c r="G12" s="1"/>
    </row>
    <row r="13" ht="39" customHeight="1" spans="1:7">
      <c r="A13" s="4" t="s">
        <v>20</v>
      </c>
      <c r="B13" s="5" t="s">
        <v>8</v>
      </c>
      <c r="C13" s="8" t="str">
        <f>_xlfn.DISPIMG("ID_7D7FBE557B3C4DF1850C952CF8A4F9E2",1)</f>
        <v>=DISPIMG("ID_7D7FBE557B3C4DF1850C952CF8A4F9E2",1)</v>
      </c>
      <c r="D13" s="6">
        <v>59</v>
      </c>
      <c r="E13" s="8" t="str">
        <f>_xlfn.DISPIMG("ID_7D7FBE557B3C4DF1850C952CF8A4F9E2",1)</f>
        <v>=DISPIMG("ID_7D7FBE557B3C4DF1850C952CF8A4F9E2",1)</v>
      </c>
      <c r="F13" s="9"/>
      <c r="G13" s="8"/>
    </row>
    <row r="14" ht="48" customHeight="1" spans="1:7">
      <c r="A14" s="4" t="s">
        <v>21</v>
      </c>
      <c r="B14" s="5" t="s">
        <v>8</v>
      </c>
      <c r="C14" t="str">
        <f>_xlfn.DISPIMG("ID_0524EDF10B494A14BDCA35F5857CB8E2",1)</f>
        <v>=DISPIMG("ID_0524EDF10B494A14BDCA35F5857CB8E2",1)</v>
      </c>
      <c r="D14" s="6">
        <v>93</v>
      </c>
      <c r="E14" t="str">
        <f>_xlfn.DISPIMG("ID_0524EDF10B494A14BDCA35F5857CB8E2",1)</f>
        <v>=DISPIMG("ID_0524EDF10B494A14BDCA35F5857CB8E2",1)</v>
      </c>
      <c r="F14" s="9"/>
      <c r="G14" s="8"/>
    </row>
    <row r="15" ht="51" customHeight="1" spans="1:7">
      <c r="A15" s="4" t="s">
        <v>22</v>
      </c>
      <c r="B15" s="5" t="s">
        <v>8</v>
      </c>
      <c r="C15" t="str">
        <f>_xlfn.DISPIMG("ID_5D89A70EC0E44E50ABF4AAE6C1F71388",1)</f>
        <v>=DISPIMG("ID_5D89A70EC0E44E50ABF4AAE6C1F71388",1)</v>
      </c>
      <c r="D15" s="6">
        <v>92</v>
      </c>
      <c r="E15" t="str">
        <f>_xlfn.DISPIMG("ID_5D89A70EC0E44E50ABF4AAE6C1F71388",1)</f>
        <v>=DISPIMG("ID_5D89A70EC0E44E50ABF4AAE6C1F71388",1)</v>
      </c>
      <c r="F15" s="9"/>
      <c r="G15" s="8"/>
    </row>
    <row r="16" ht="76" customHeight="1" spans="1:7">
      <c r="A16" s="4" t="s">
        <v>23</v>
      </c>
      <c r="B16" s="5" t="s">
        <v>8</v>
      </c>
      <c r="C16" t="str">
        <f>_xlfn.DISPIMG("ID_D62EF2B8A8BF47F79E36BC00D747E2BC",1)</f>
        <v>=DISPIMG("ID_D62EF2B8A8BF47F79E36BC00D747E2BC",1)</v>
      </c>
      <c r="D16" s="6">
        <v>59</v>
      </c>
      <c r="E16" t="str">
        <f>_xlfn.DISPIMG("ID_D62EF2B8A8BF47F79E36BC00D747E2BC",1)</f>
        <v>=DISPIMG("ID_D62EF2B8A8BF47F79E36BC00D747E2BC",1)</v>
      </c>
      <c r="F16" s="9"/>
      <c r="G16" s="8"/>
    </row>
    <row r="17" ht="48" customHeight="1" spans="1:7">
      <c r="A17" s="4" t="s">
        <v>24</v>
      </c>
      <c r="B17" s="5" t="s">
        <v>8</v>
      </c>
      <c r="C17" s="8" t="str">
        <f>_xlfn.DISPIMG("ID_A40CE30A37D44C0FAB2D24E8AE3B9A3F",1)</f>
        <v>=DISPIMG("ID_A40CE30A37D44C0FAB2D24E8AE3B9A3F",1)</v>
      </c>
      <c r="D17" s="6">
        <v>60</v>
      </c>
      <c r="E17" s="8" t="str">
        <f>_xlfn.DISPIMG("ID_A40CE30A37D44C0FAB2D24E8AE3B9A3F",1)</f>
        <v>=DISPIMG("ID_A40CE30A37D44C0FAB2D24E8AE3B9A3F",1)</v>
      </c>
      <c r="F17" s="9"/>
      <c r="G17" s="8"/>
    </row>
    <row r="18" ht="54" customHeight="1" spans="1:7">
      <c r="A18" s="4" t="s">
        <v>25</v>
      </c>
      <c r="B18" s="5" t="s">
        <v>8</v>
      </c>
      <c r="C18" t="str">
        <f>_xlfn.DISPIMG("ID_8E86C79A7D40442084C2C66562CBCD63",1)</f>
        <v>=DISPIMG("ID_8E86C79A7D40442084C2C66562CBCD63",1)</v>
      </c>
      <c r="D18" s="6">
        <v>49</v>
      </c>
      <c r="E18" t="str">
        <f>_xlfn.DISPIMG("ID_8E86C79A7D40442084C2C66562CBCD63",1)</f>
        <v>=DISPIMG("ID_8E86C79A7D40442084C2C66562CBCD63",1)</v>
      </c>
      <c r="F18" s="9"/>
      <c r="G18" s="8"/>
    </row>
    <row r="19" ht="59" customHeight="1" spans="1:7">
      <c r="A19" s="4" t="s">
        <v>26</v>
      </c>
      <c r="B19" s="5" t="s">
        <v>8</v>
      </c>
      <c r="C19" t="str">
        <f>_xlfn.DISPIMG("ID_EEB088ACBD1D4B5AB5D5BAA4086AC1A6",1)</f>
        <v>=DISPIMG("ID_EEB088ACBD1D4B5AB5D5BAA4086AC1A6",1)</v>
      </c>
      <c r="D19" s="6">
        <v>50</v>
      </c>
      <c r="E19" t="str">
        <f>_xlfn.DISPIMG("ID_EEB088ACBD1D4B5AB5D5BAA4086AC1A6",1)</f>
        <v>=DISPIMG("ID_EEB088ACBD1D4B5AB5D5BAA4086AC1A6",1)</v>
      </c>
      <c r="F19" s="9"/>
      <c r="G19" s="10"/>
    </row>
    <row r="20" ht="78" customHeight="1" spans="1:7">
      <c r="A20" s="4" t="s">
        <v>27</v>
      </c>
      <c r="B20" s="5" t="s">
        <v>8</v>
      </c>
      <c r="C20" t="str">
        <f>_xlfn.DISPIMG("ID_C7F76B913CCD4BBFB7096D11AEA7CD5B",1)</f>
        <v>=DISPIMG("ID_C7F76B913CCD4BBFB7096D11AEA7CD5B",1)</v>
      </c>
      <c r="D20" s="6">
        <v>59</v>
      </c>
      <c r="E20" t="str">
        <f>_xlfn.DISPIMG("ID_C7F76B913CCD4BBFB7096D11AEA7CD5B",1)</f>
        <v>=DISPIMG("ID_C7F76B913CCD4BBFB7096D11AEA7CD5B",1)</v>
      </c>
      <c r="F20" s="9"/>
      <c r="G20" s="8"/>
    </row>
    <row r="21" ht="65" customHeight="1" spans="1:7">
      <c r="A21" s="4" t="s">
        <v>28</v>
      </c>
      <c r="B21" s="5" t="s">
        <v>8</v>
      </c>
      <c r="C21" t="str">
        <f>_xlfn.DISPIMG("ID_8BCBA448EEB84499AAF1E77C46EE1AF8",1)</f>
        <v>=DISPIMG("ID_8BCBA448EEB84499AAF1E77C46EE1AF8",1)</v>
      </c>
      <c r="D21" s="6">
        <v>56</v>
      </c>
      <c r="E21" t="str">
        <f>_xlfn.DISPIMG("ID_8BCBA448EEB84499AAF1E77C46EE1AF8",1)</f>
        <v>=DISPIMG("ID_8BCBA448EEB84499AAF1E77C46EE1AF8",1)</v>
      </c>
      <c r="F21" s="9"/>
      <c r="G21" s="8"/>
    </row>
    <row r="22" ht="54" customHeight="1" spans="1:7">
      <c r="A22" s="4" t="s">
        <v>29</v>
      </c>
      <c r="B22" s="5" t="s">
        <v>8</v>
      </c>
      <c r="C22" t="str">
        <f>_xlfn.DISPIMG("ID_D44EA4227FB34AFC9320FAE0EC7AB1C2",1)</f>
        <v>=DISPIMG("ID_D44EA4227FB34AFC9320FAE0EC7AB1C2",1)</v>
      </c>
      <c r="D22" s="6">
        <v>58</v>
      </c>
      <c r="E22" t="str">
        <f>_xlfn.DISPIMG("ID_D44EA4227FB34AFC9320FAE0EC7AB1C2",1)</f>
        <v>=DISPIMG("ID_D44EA4227FB34AFC9320FAE0EC7AB1C2",1)</v>
      </c>
      <c r="F22" s="9"/>
      <c r="G22" s="8"/>
    </row>
    <row r="23" ht="53" customHeight="1" spans="1:7">
      <c r="A23" s="4" t="s">
        <v>30</v>
      </c>
      <c r="B23" s="5" t="s">
        <v>8</v>
      </c>
      <c r="C23" s="8" t="str">
        <f>_xlfn.DISPIMG("ID_54877C19507948DB9FC6FA18C9524C3F",1)</f>
        <v>=DISPIMG("ID_54877C19507948DB9FC6FA18C9524C3F",1)</v>
      </c>
      <c r="D23" s="1">
        <v>111</v>
      </c>
      <c r="E23" s="8" t="str">
        <f>_xlfn.DISPIMG("ID_54877C19507948DB9FC6FA18C9524C3F",1)</f>
        <v>=DISPIMG("ID_54877C19507948DB9FC6FA18C9524C3F",1)</v>
      </c>
      <c r="F23" s="9"/>
      <c r="G23" s="1"/>
    </row>
    <row r="24" ht="65" customHeight="1" spans="1:7">
      <c r="A24" s="4" t="s">
        <v>31</v>
      </c>
      <c r="B24" s="5" t="s">
        <v>8</v>
      </c>
      <c r="C24" t="str">
        <f>_xlfn.DISPIMG("ID_01EEF73A08384D84BEBB27915FCDB76C",1)</f>
        <v>=DISPIMG("ID_01EEF73A08384D84BEBB27915FCDB76C",1)</v>
      </c>
      <c r="D24" s="6">
        <v>111</v>
      </c>
      <c r="E24" t="str">
        <f>_xlfn.DISPIMG("ID_01EEF73A08384D84BEBB27915FCDB76C",1)</f>
        <v>=DISPIMG("ID_01EEF73A08384D84BEBB27915FCDB76C",1)</v>
      </c>
      <c r="F24" s="9"/>
      <c r="G24" s="8"/>
    </row>
    <row r="25" ht="68" customHeight="1" spans="1:7">
      <c r="A25" s="4" t="s">
        <v>32</v>
      </c>
      <c r="B25" s="5" t="s">
        <v>8</v>
      </c>
      <c r="C25" t="str">
        <f>_xlfn.DISPIMG("ID_86A5C7A5FAC34CC984CE27740435F4CD",1)</f>
        <v>=DISPIMG("ID_86A5C7A5FAC34CC984CE27740435F4CD",1)</v>
      </c>
      <c r="D25" s="6">
        <v>129</v>
      </c>
      <c r="E25" t="str">
        <f>_xlfn.DISPIMG("ID_86A5C7A5FAC34CC984CE27740435F4CD",1)</f>
        <v>=DISPIMG("ID_86A5C7A5FAC34CC984CE27740435F4CD",1)</v>
      </c>
      <c r="F25" s="9"/>
      <c r="G25" s="8"/>
    </row>
    <row r="26" ht="73" customHeight="1" spans="1:7">
      <c r="A26" s="4" t="s">
        <v>33</v>
      </c>
      <c r="B26" s="5" t="s">
        <v>8</v>
      </c>
      <c r="C26" s="8" t="str">
        <f>_xlfn.DISPIMG("ID_F80ED8E7FAFE47A697F0A219EA18398D",1)</f>
        <v>=DISPIMG("ID_F80ED8E7FAFE47A697F0A219EA18398D",1)</v>
      </c>
      <c r="D26" s="6">
        <v>92</v>
      </c>
      <c r="E26" s="8" t="str">
        <f>_xlfn.DISPIMG("ID_F80ED8E7FAFE47A697F0A219EA18398D",1)</f>
        <v>=DISPIMG("ID_F80ED8E7FAFE47A697F0A219EA18398D",1)</v>
      </c>
      <c r="F26" s="9"/>
      <c r="G26" s="8"/>
    </row>
    <row r="27" ht="64" customHeight="1" spans="1:7">
      <c r="A27" s="4" t="s">
        <v>34</v>
      </c>
      <c r="B27" s="5" t="s">
        <v>8</v>
      </c>
      <c r="C27" t="str">
        <f>_xlfn.DISPIMG("ID_A75A0AC423AF40A49E80E803CB7F7B78",1)</f>
        <v>=DISPIMG("ID_A75A0AC423AF40A49E80E803CB7F7B78",1)</v>
      </c>
      <c r="D27" s="6">
        <v>48</v>
      </c>
      <c r="E27" t="str">
        <f>_xlfn.DISPIMG("ID_A75A0AC423AF40A49E80E803CB7F7B78",1)</f>
        <v>=DISPIMG("ID_A75A0AC423AF40A49E80E803CB7F7B78",1)</v>
      </c>
      <c r="F27" s="9"/>
      <c r="G27" s="8"/>
    </row>
    <row r="28" ht="78" customHeight="1" spans="1:7">
      <c r="A28" s="4" t="s">
        <v>35</v>
      </c>
      <c r="B28" s="5" t="s">
        <v>8</v>
      </c>
      <c r="C28" t="str">
        <f>_xlfn.DISPIMG("ID_26E92FE686C94AFC8F5DB1A652529EE7",1)</f>
        <v>=DISPIMG("ID_26E92FE686C94AFC8F5DB1A652529EE7",1)</v>
      </c>
      <c r="D28" s="6">
        <v>36</v>
      </c>
      <c r="E28" t="str">
        <f>_xlfn.DISPIMG("ID_26E92FE686C94AFC8F5DB1A652529EE7",1)</f>
        <v>=DISPIMG("ID_26E92FE686C94AFC8F5DB1A652529EE7",1)</v>
      </c>
      <c r="F28" s="9"/>
      <c r="G28" s="8"/>
    </row>
    <row r="29" ht="56" customHeight="1" spans="1:7">
      <c r="A29" s="4" t="s">
        <v>36</v>
      </c>
      <c r="B29" s="5" t="s">
        <v>8</v>
      </c>
      <c r="C29" t="str">
        <f>_xlfn.DISPIMG("ID_2C9B03ABD5F440DFB9FE7A2595AC96F9",1)</f>
        <v>=DISPIMG("ID_2C9B03ABD5F440DFB9FE7A2595AC96F9",1)</v>
      </c>
      <c r="D29" s="6">
        <v>45</v>
      </c>
      <c r="E29" t="str">
        <f>_xlfn.DISPIMG("ID_2C9B03ABD5F440DFB9FE7A2595AC96F9",1)</f>
        <v>=DISPIMG("ID_2C9B03ABD5F440DFB9FE7A2595AC96F9",1)</v>
      </c>
      <c r="F29" s="9"/>
      <c r="G29" s="8"/>
    </row>
    <row r="30" ht="72" customHeight="1" spans="1:7">
      <c r="A30" s="4" t="s">
        <v>37</v>
      </c>
      <c r="B30" s="5" t="s">
        <v>8</v>
      </c>
      <c r="C30" t="str">
        <f>_xlfn.DISPIMG("ID_26D1739DB6DB4A3EAF489BAC8CD79647",1)</f>
        <v>=DISPIMG("ID_26D1739DB6DB4A3EAF489BAC8CD79647",1)</v>
      </c>
      <c r="D30" s="6">
        <v>76</v>
      </c>
      <c r="E30" t="str">
        <f>_xlfn.DISPIMG("ID_26D1739DB6DB4A3EAF489BAC8CD79647",1)</f>
        <v>=DISPIMG("ID_26D1739DB6DB4A3EAF489BAC8CD79647",1)</v>
      </c>
      <c r="F30" s="9"/>
      <c r="G30" s="8"/>
    </row>
    <row r="31" ht="61" customHeight="1" spans="1:7">
      <c r="A31" s="4" t="s">
        <v>38</v>
      </c>
      <c r="B31" s="5" t="s">
        <v>8</v>
      </c>
      <c r="C31" t="str">
        <f>_xlfn.DISPIMG("ID_E862EBE9674447398E46FA727C8C87BF",1)</f>
        <v>=DISPIMG("ID_E862EBE9674447398E46FA727C8C87BF",1)</v>
      </c>
      <c r="D31" s="6">
        <v>76</v>
      </c>
      <c r="E31" t="str">
        <f>_xlfn.DISPIMG("ID_E862EBE9674447398E46FA727C8C87BF",1)</f>
        <v>=DISPIMG("ID_E862EBE9674447398E46FA727C8C87BF",1)</v>
      </c>
      <c r="F31" s="9"/>
      <c r="G31" s="8"/>
    </row>
    <row r="32" ht="66" customHeight="1" spans="1:7">
      <c r="A32" s="4" t="s">
        <v>39</v>
      </c>
      <c r="B32" s="5" t="s">
        <v>8</v>
      </c>
      <c r="C32" t="str">
        <f>_xlfn.DISPIMG("ID_4FA1938ADAE2498FA57022B98CD1C34D",1)</f>
        <v>=DISPIMG("ID_4FA1938ADAE2498FA57022B98CD1C34D",1)</v>
      </c>
      <c r="D32" s="6">
        <v>50</v>
      </c>
      <c r="E32" t="str">
        <f>_xlfn.DISPIMG("ID_4FA1938ADAE2498FA57022B98CD1C34D",1)</f>
        <v>=DISPIMG("ID_4FA1938ADAE2498FA57022B98CD1C34D",1)</v>
      </c>
      <c r="F32" s="9"/>
      <c r="G32" s="8"/>
    </row>
    <row r="33" ht="87" customHeight="1" spans="1:7">
      <c r="A33" s="4" t="s">
        <v>40</v>
      </c>
      <c r="B33" s="5" t="s">
        <v>8</v>
      </c>
      <c r="C33" t="str">
        <f>_xlfn.DISPIMG("ID_6B540D22C93F47518432AF4D85FC4478",1)</f>
        <v>=DISPIMG("ID_6B540D22C93F47518432AF4D85FC4478",1)</v>
      </c>
      <c r="D33" s="6">
        <v>13</v>
      </c>
      <c r="E33" t="str">
        <f>_xlfn.DISPIMG("ID_6B540D22C93F47518432AF4D85FC4478",1)</f>
        <v>=DISPIMG("ID_6B540D22C93F47518432AF4D85FC4478",1)</v>
      </c>
      <c r="F33" s="9"/>
      <c r="G33" s="8"/>
    </row>
    <row r="34" ht="74" customHeight="1" spans="1:7">
      <c r="A34" s="4" t="s">
        <v>41</v>
      </c>
      <c r="B34" s="5" t="s">
        <v>8</v>
      </c>
      <c r="C34" t="str">
        <f>_xlfn.DISPIMG("ID_4660C6A9476D42B19419A5F0A58201A3",1)</f>
        <v>=DISPIMG("ID_4660C6A9476D42B19419A5F0A58201A3",1)</v>
      </c>
      <c r="D34" s="1">
        <v>27</v>
      </c>
      <c r="E34" t="str">
        <f>_xlfn.DISPIMG("ID_4660C6A9476D42B19419A5F0A58201A3",1)</f>
        <v>=DISPIMG("ID_4660C6A9476D42B19419A5F0A58201A3",1)</v>
      </c>
      <c r="F34" s="9"/>
      <c r="G34" s="1"/>
    </row>
    <row r="35" ht="69" customHeight="1" spans="1:7">
      <c r="A35" s="4" t="s">
        <v>42</v>
      </c>
      <c r="B35" s="5" t="s">
        <v>8</v>
      </c>
      <c r="C35" t="str">
        <f>_xlfn.DISPIMG("ID_1A2B45E31F1F42F2A077E053ED5A8BF0",1)</f>
        <v>=DISPIMG("ID_1A2B45E31F1F42F2A077E053ED5A8BF0",1)</v>
      </c>
      <c r="D35" s="6">
        <v>15</v>
      </c>
      <c r="E35" t="str">
        <f>_xlfn.DISPIMG("ID_1A2B45E31F1F42F2A077E053ED5A8BF0",1)</f>
        <v>=DISPIMG("ID_1A2B45E31F1F42F2A077E053ED5A8BF0",1)</v>
      </c>
      <c r="F35" s="9"/>
      <c r="G35" s="8"/>
    </row>
    <row r="36" ht="86" customHeight="1" spans="1:7">
      <c r="A36" s="4" t="s">
        <v>43</v>
      </c>
      <c r="B36" s="5" t="s">
        <v>8</v>
      </c>
      <c r="C36" t="str">
        <f>_xlfn.DISPIMG("ID_DF505A9BEA17430FBE3AF9E705A2B36F",1)</f>
        <v>=DISPIMG("ID_DF505A9BEA17430FBE3AF9E705A2B36F",1)</v>
      </c>
      <c r="D36" s="6">
        <v>93</v>
      </c>
      <c r="E36" t="str">
        <f>_xlfn.DISPIMG("ID_DF505A9BEA17430FBE3AF9E705A2B36F",1)</f>
        <v>=DISPIMG("ID_DF505A9BEA17430FBE3AF9E705A2B36F",1)</v>
      </c>
      <c r="F36" s="11"/>
      <c r="G36" s="8"/>
    </row>
  </sheetData>
  <mergeCells count="1">
    <mergeCell ref="F2:F36"/>
  </mergeCells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2.xml>��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> < c e l l p r o t e c t i o n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> < c e l l p r o t e c t i o n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> < c e l l p r o t e c t i o n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WWO_wpscloud_20231201160139-5450bbcb87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闻人姜辉</dc:creator>
  <cp:lastModifiedBy>Z</cp:lastModifiedBy>
  <dcterms:created xsi:type="dcterms:W3CDTF">2016-12-02T16:54:00Z</dcterms:created>
  <dcterms:modified xsi:type="dcterms:W3CDTF">2025-11-12T17:08:58Z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AD1491224C6846E1A0872EB017114979_13</vt:lpwstr>
  </property>
</Properties>
</file>