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" name="ID_D647C022AFBE4670A42EE3E91873F9E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62000" y="88011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" name="ID_38D0A65AFFD248B4A7CE37B3087F73F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62000" y="93726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" name="ID_F16DDE7D35D84B9CB84B62687278777C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762000" y="97917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" name="ID_6EB44C9F371E4BEB8963686EC4FC4ABD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762000" y="102362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" name="ID_8DC8794F7FBB47EA88622A97777D9508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762000" y="106426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" name="ID_0B428789BA3E419F802F8A8615D44B59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762000" y="110236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" name="ID_DEA0D14B458C41AC9181F7FA82F578AA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762000" y="113792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" name="ID_0831D463CD7048ECB96A1657DAC39886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762000" y="117602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" name="ID_5E1BC85475444871AFF2F27FBFD7726D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762000" y="12141200"/>
          <a:ext cx="12192000" cy="12192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8" name="ID_82F5B1636FFD4F3FAFB965D681E286C8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762000" y="12611100"/>
          <a:ext cx="12192000" cy="1219200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<sst xmlns="http://schemas.openxmlformats.org/spreadsheetml/2006/main" count="19" uniqueCount="19">
  <si>
    <t>Picture.</t>
  </si>
  <si>
    <t>Product Name</t>
  </si>
  <si>
    <t>Price</t>
  </si>
  <si>
    <t>Total Stock</t>
  </si>
  <si>
    <t>L</t>
  </si>
  <si>
    <t>W</t>
  </si>
  <si>
    <t>H</t>
  </si>
  <si>
    <t>Warehouse</t>
  </si>
  <si>
    <t>10mlJasmine.</t>
  </si>
  <si>
    <t>CA</t>
  </si>
  <si>
    <t>10mlWhite tea.</t>
  </si>
  <si>
    <t>10mlCologne</t>
  </si>
  <si>
    <t>10mlOcean</t>
  </si>
  <si>
    <t>10mlChance Encounter.</t>
  </si>
  <si>
    <t>10mlOsmanthus.</t>
  </si>
  <si>
    <t>10mlCangnan</t>
  </si>
  <si>
    <t>10mlLavender.</t>
  </si>
  <si>
    <t>Jasmine.+White tea.+Cologne.+Ocean.</t>
  </si>
  <si>
    <t>Chance Encounter + Osmanthus + Little Cangnan + Lavender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</si>
</sst>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3"/>
      <color indexed="9"/>
      <name val="宋体"/>
      <charset val="134"/>
    </font>
    <font>
      <sz val="11"/>
      <name val="Calibri"/>
      <charset val="134"/>
    </font>
    <font>
      <sz val="72"/>
      <name val="Calibri"/>
      <charset val="134"/>
    </font>
    <font>
      <sz val="72"/>
      <color rgb="FF000000"/>
      <name val="宋体"/>
      <charset val="134"/>
      <scheme val="minor"/>
    </font>
    <font>
      <sz val="48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jpeg"/><Relationship Id="rId8" Type="http://schemas.openxmlformats.org/officeDocument/2006/relationships/image" Target="media/image7.jpeg"/><Relationship Id="rId7" Type="http://schemas.openxmlformats.org/officeDocument/2006/relationships/image" Target="media/image6.jpeg"/><Relationship Id="rId6" Type="http://schemas.openxmlformats.org/officeDocument/2006/relationships/image" Target="media/image5.jpeg"/><Relationship Id="rId5" Type="http://schemas.openxmlformats.org/officeDocument/2006/relationships/image" Target="media/image4.jpeg"/><Relationship Id="rId4" Type="http://schemas.openxmlformats.org/officeDocument/2006/relationships/image" Target="media/image3.jpeg"/><Relationship Id="rId3" Type="http://schemas.openxmlformats.org/officeDocument/2006/relationships/image" Target="media/image2.jpeg"/><Relationship Id="rId2" Type="http://schemas.openxmlformats.org/officeDocument/2006/relationships/image" Target="NULL" TargetMode="External"/><Relationship Id="rId11" Type="http://schemas.openxmlformats.org/officeDocument/2006/relationships/image" Target="media/image10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pane ySplit="1" topLeftCell="A2" activePane="bottomLeft" state="frozen"/>
      <selection/>
      <selection pane="bottomLeft" activeCell="J4" sqref="J4"/>
    </sheetView>
  </sheetViews>
  <sheetFormatPr defaultColWidth="9" defaultRowHeight="14.4" outlineLevelCol="7"/>
  <cols>
    <col min="1" max="1" width="13.8796296296296" customWidth="1"/>
    <col min="2" max="2" width="57.7777777777778" customWidth="1"/>
    <col min="3" max="3" width="21" style="1" customWidth="1"/>
    <col min="4" max="4" width="14.3333333333333" customWidth="1"/>
    <col min="5" max="5" width="5.66666666666667" customWidth="1"/>
    <col min="6" max="6" width="5.33333333333333" customWidth="1"/>
    <col min="7" max="7" width="6" customWidth="1"/>
    <col min="8" max="8" width="11.7777777777778" customWidth="1"/>
  </cols>
  <sheetData>
    <row r="1" ht="33.6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45" customHeight="1" spans="1:8">
      <c r="A2" t="str">
        <f>_xlfn.DISPIMG("ID_D647C022AFBE4670A42EE3E91873F9E4",1)</f>
        <v>=DISPIMG("ID_D647C022AFBE4670A42EE3E91873F9E4",1)</v>
      </c>
      <c r="B2" s="3" t="s">
        <v>8</v>
      </c>
      <c r="C2" s="4">
        <v>1</v>
      </c>
      <c r="D2" s="3">
        <v>331</v>
      </c>
      <c r="E2" s="3">
        <v>16</v>
      </c>
      <c r="F2" s="3">
        <v>14</v>
      </c>
      <c r="G2" s="3">
        <v>2</v>
      </c>
      <c r="H2" s="5" t="s">
        <v>9</v>
      </c>
    </row>
    <row r="3" ht="46" customHeight="1" spans="1:8">
      <c r="A3" t="str">
        <f>_xlfn.DISPIMG("ID_38D0A65AFFD248B4A7CE37B3087F73F9",1)</f>
        <v>=DISPIMG("ID_38D0A65AFFD248B4A7CE37B3087F73F9",1)</v>
      </c>
      <c r="B3" s="3" t="s">
        <v>10</v>
      </c>
      <c r="C3" s="4"/>
      <c r="D3" s="3">
        <v>348</v>
      </c>
      <c r="E3" s="3">
        <v>16</v>
      </c>
      <c r="F3" s="3">
        <v>14</v>
      </c>
      <c r="G3" s="3">
        <v>2</v>
      </c>
      <c r="H3" s="6"/>
    </row>
    <row r="4" ht="54" customHeight="1" spans="1:8">
      <c r="A4" t="str">
        <f>_xlfn.DISPIMG("ID_F16DDE7D35D84B9CB84B62687278777C",1)</f>
        <v>=DISPIMG("ID_F16DDE7D35D84B9CB84B62687278777C",1)</v>
      </c>
      <c r="B4" s="3" t="s">
        <v>11</v>
      </c>
      <c r="C4" s="4"/>
      <c r="D4" s="3">
        <v>356</v>
      </c>
      <c r="E4" s="3">
        <v>16</v>
      </c>
      <c r="F4" s="3">
        <v>14</v>
      </c>
      <c r="G4" s="3">
        <v>2</v>
      </c>
      <c r="H4" s="6"/>
    </row>
    <row r="5" ht="52" customHeight="1" spans="1:8">
      <c r="A5" t="str">
        <f>_xlfn.DISPIMG("ID_6EB44C9F371E4BEB8963686EC4FC4ABD",1)</f>
        <v>=DISPIMG("ID_6EB44C9F371E4BEB8963686EC4FC4ABD",1)</v>
      </c>
      <c r="B5" s="3" t="s">
        <v>12</v>
      </c>
      <c r="C5" s="4"/>
      <c r="D5" s="3">
        <v>341</v>
      </c>
      <c r="E5" s="3">
        <v>16</v>
      </c>
      <c r="F5" s="3">
        <v>14</v>
      </c>
      <c r="G5" s="3">
        <v>2</v>
      </c>
      <c r="H5" s="6"/>
    </row>
    <row r="6" ht="48" customHeight="1" spans="1:8">
      <c r="A6" t="str">
        <f>_xlfn.DISPIMG("ID_8DC8794F7FBB47EA88622A97777D9508",1)</f>
        <v>=DISPIMG("ID_8DC8794F7FBB47EA88622A97777D9508",1)</v>
      </c>
      <c r="B6" s="3" t="s">
        <v>13</v>
      </c>
      <c r="C6" s="4"/>
      <c r="D6" s="3">
        <v>366</v>
      </c>
      <c r="E6" s="3">
        <v>16</v>
      </c>
      <c r="F6" s="3">
        <v>14</v>
      </c>
      <c r="G6" s="3">
        <v>2</v>
      </c>
      <c r="H6" s="6"/>
    </row>
    <row r="7" ht="53" customHeight="1" spans="1:8">
      <c r="A7" t="str">
        <f>_xlfn.DISPIMG("ID_0B428789BA3E419F802F8A8615D44B59",1)</f>
        <v>=DISPIMG("ID_0B428789BA3E419F802F8A8615D44B59",1)</v>
      </c>
      <c r="B7" s="3" t="s">
        <v>14</v>
      </c>
      <c r="C7" s="4"/>
      <c r="D7" s="3">
        <v>360</v>
      </c>
      <c r="E7" s="3">
        <v>16</v>
      </c>
      <c r="F7" s="3">
        <v>14</v>
      </c>
      <c r="G7" s="3">
        <v>2</v>
      </c>
      <c r="H7" s="6"/>
    </row>
    <row r="8" ht="48" customHeight="1" spans="1:8">
      <c r="A8" t="str">
        <f>_xlfn.DISPIMG("ID_DEA0D14B458C41AC9181F7FA82F578AA",1)</f>
        <v>=DISPIMG("ID_DEA0D14B458C41AC9181F7FA82F578AA",1)</v>
      </c>
      <c r="B8" s="3" t="s">
        <v>15</v>
      </c>
      <c r="C8" s="4"/>
      <c r="D8" s="3">
        <v>363</v>
      </c>
      <c r="E8" s="3">
        <v>16</v>
      </c>
      <c r="F8" s="3">
        <v>14</v>
      </c>
      <c r="G8" s="3">
        <v>2</v>
      </c>
      <c r="H8" s="6"/>
    </row>
    <row r="9" ht="44" customHeight="1" spans="1:8">
      <c r="A9" t="str">
        <f>_xlfn.DISPIMG("ID_0831D463CD7048ECB96A1657DAC39886",1)</f>
        <v>=DISPIMG("ID_0831D463CD7048ECB96A1657DAC39886",1)</v>
      </c>
      <c r="B9" s="3" t="s">
        <v>16</v>
      </c>
      <c r="C9" s="4"/>
      <c r="D9" s="3">
        <v>337</v>
      </c>
      <c r="E9" s="3">
        <v>16</v>
      </c>
      <c r="F9" s="3">
        <v>14</v>
      </c>
      <c r="G9" s="3">
        <v>2</v>
      </c>
      <c r="H9" s="6"/>
    </row>
    <row r="10" ht="53" customHeight="1" spans="1:8">
      <c r="A10" t="str">
        <f>_xlfn.DISPIMG("ID_5E1BC85475444871AFF2F27FBFD7726D",1)</f>
        <v>=DISPIMG("ID_5E1BC85475444871AFF2F27FBFD7726D",1)</v>
      </c>
      <c r="B10" s="3" t="s">
        <v>17</v>
      </c>
      <c r="C10" s="7">
        <v>2.5</v>
      </c>
      <c r="D10" s="3">
        <v>406</v>
      </c>
      <c r="E10" s="3">
        <v>20</v>
      </c>
      <c r="F10" s="3">
        <v>18</v>
      </c>
      <c r="G10" s="3">
        <v>2</v>
      </c>
      <c r="H10" s="6"/>
    </row>
    <row r="11" ht="54" customHeight="1" spans="1:8">
      <c r="A11" t="str">
        <f>_xlfn.DISPIMG("ID_82F5B1636FFD4F3FAFB965D681E286C8",1)</f>
        <v>=DISPIMG("ID_82F5B1636FFD4F3FAFB965D681E286C8",1)</v>
      </c>
      <c r="B11" s="8" t="s">
        <v>18</v>
      </c>
      <c r="C11" s="7"/>
      <c r="D11" s="3">
        <v>420</v>
      </c>
      <c r="E11" s="3">
        <v>20</v>
      </c>
      <c r="F11" s="3">
        <v>18</v>
      </c>
      <c r="G11" s="3">
        <v>2</v>
      </c>
      <c r="H11" s="6"/>
    </row>
  </sheetData>
  <mergeCells count="3">
    <mergeCell ref="C2:C9"/>
    <mergeCell ref="C10:C11"/>
    <mergeCell ref="H2:H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AyIa清库存</cp:lastModifiedBy>
  <dcterms:created xsi:type="dcterms:W3CDTF">2025-11-08T09:08:00Z</dcterms:created>
  <dcterms:modified xsi:type="dcterms:W3CDTF">2025-11-24T14:01:39Z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B25BCFF5E30C455E9996EEFE56029A90_13</vt:lpwstr>
  </property>
</Properties>
</file>